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7"/>
  <workbookPr/>
  <mc:AlternateContent xmlns:mc="http://schemas.openxmlformats.org/markup-compatibility/2006">
    <mc:Choice Requires="x15">
      <x15ac:absPath xmlns:x15ac="http://schemas.microsoft.com/office/spreadsheetml/2010/11/ac" url="C:\Users\eyork\OneDrive - TPWD\Desktop\"/>
    </mc:Choice>
  </mc:AlternateContent>
  <xr:revisionPtr revIDLastSave="0" documentId="8_{F3E0CF33-82EC-47AE-82D6-B75CBCB6C0F1}" xr6:coauthVersionLast="47" xr6:coauthVersionMax="47" xr10:uidLastSave="{00000000-0000-0000-0000-000000000000}"/>
  <bookViews>
    <workbookView xWindow="-120" yWindow="-120" windowWidth="29040" windowHeight="15720" tabRatio="816" xr2:uid="{00000000-000D-0000-FFFF-FFFF00000000}"/>
  </bookViews>
  <sheets>
    <sheet name="Prime Direct Costs" sheetId="2" r:id="rId1"/>
  </sheets>
  <definedNames>
    <definedName name="_xlnm.Print_Area" localSheetId="0">'Prime Direct Costs'!$A$1:$N$76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4" i="2" l="1"/>
  <c r="L55" i="2" s="1"/>
  <c r="L56" i="2" s="1"/>
  <c r="F12" i="2" l="1"/>
  <c r="I12" i="2"/>
  <c r="L12" i="2"/>
  <c r="L11" i="2"/>
  <c r="F11" i="2"/>
  <c r="F13" i="2"/>
  <c r="F37" i="2"/>
  <c r="M12" i="2" l="1"/>
  <c r="L13" i="2"/>
  <c r="L14" i="2"/>
  <c r="L15" i="2"/>
  <c r="L16" i="2"/>
  <c r="L17" i="2"/>
  <c r="L18" i="2"/>
  <c r="L19" i="2"/>
  <c r="L20" i="2"/>
  <c r="L21" i="2"/>
  <c r="L22" i="2"/>
  <c r="L23" i="2"/>
  <c r="L24" i="2"/>
  <c r="L25" i="2"/>
  <c r="L26" i="2"/>
  <c r="L27" i="2"/>
  <c r="L28" i="2"/>
  <c r="L29" i="2"/>
  <c r="L30" i="2"/>
  <c r="L31" i="2"/>
  <c r="L32" i="2"/>
  <c r="L33" i="2"/>
  <c r="L34" i="2"/>
  <c r="L35" i="2"/>
  <c r="L36" i="2"/>
  <c r="L37" i="2"/>
  <c r="L38" i="2" l="1"/>
  <c r="I11" i="2"/>
  <c r="F14" i="2"/>
  <c r="F15" i="2"/>
  <c r="F16" i="2"/>
  <c r="F17" i="2"/>
  <c r="F18" i="2"/>
  <c r="F19" i="2"/>
  <c r="F20" i="2"/>
  <c r="F21" i="2"/>
  <c r="F22" i="2"/>
  <c r="F23" i="2"/>
  <c r="F24" i="2"/>
  <c r="F25" i="2"/>
  <c r="F26" i="2"/>
  <c r="F27" i="2"/>
  <c r="F28" i="2"/>
  <c r="F29" i="2"/>
  <c r="F30" i="2"/>
  <c r="F31" i="2"/>
  <c r="F32" i="2"/>
  <c r="F33" i="2"/>
  <c r="F34" i="2"/>
  <c r="F35" i="2"/>
  <c r="F36" i="2"/>
  <c r="I13" i="2"/>
  <c r="I14" i="2"/>
  <c r="M14" i="2" s="1"/>
  <c r="I15" i="2"/>
  <c r="I16" i="2"/>
  <c r="I17" i="2"/>
  <c r="I18" i="2"/>
  <c r="M18" i="2" s="1"/>
  <c r="I19" i="2"/>
  <c r="I20" i="2"/>
  <c r="I21" i="2"/>
  <c r="I22" i="2"/>
  <c r="I23" i="2"/>
  <c r="I24" i="2"/>
  <c r="I25" i="2"/>
  <c r="I26" i="2"/>
  <c r="M26" i="2" s="1"/>
  <c r="I27" i="2"/>
  <c r="I28" i="2"/>
  <c r="I29" i="2"/>
  <c r="I30" i="2"/>
  <c r="M30" i="2" s="1"/>
  <c r="I31" i="2"/>
  <c r="I32" i="2"/>
  <c r="I33" i="2"/>
  <c r="I34" i="2"/>
  <c r="I35" i="2"/>
  <c r="I36" i="2"/>
  <c r="I37" i="2"/>
  <c r="M34" i="2" l="1"/>
  <c r="M22" i="2"/>
  <c r="M31" i="2"/>
  <c r="M35" i="2"/>
  <c r="M27" i="2"/>
  <c r="M23" i="2"/>
  <c r="M15" i="2"/>
  <c r="F38" i="2"/>
  <c r="M19" i="2"/>
  <c r="I38" i="2"/>
  <c r="M37" i="2"/>
  <c r="M33" i="2"/>
  <c r="M29" i="2"/>
  <c r="M25" i="2"/>
  <c r="M21" i="2"/>
  <c r="M17" i="2"/>
  <c r="M13" i="2"/>
  <c r="M36" i="2"/>
  <c r="M32" i="2"/>
  <c r="M28" i="2"/>
  <c r="M24" i="2"/>
  <c r="M16" i="2"/>
  <c r="M20" i="2"/>
  <c r="M11" i="2"/>
  <c r="M38" i="2" l="1"/>
  <c r="M50" i="2"/>
  <c r="M59" i="2" l="1"/>
  <c r="L60" i="2" l="1"/>
  <c r="L61" i="2" s="1"/>
  <c r="L62" i="2" s="1"/>
  <c r="M62" i="2" s="1"/>
  <c r="M60" i="2" l="1"/>
  <c r="M61" i="2"/>
  <c r="M63" i="2" l="1"/>
  <c r="M53" i="2" l="1"/>
  <c r="M54" i="2" l="1"/>
  <c r="M55" i="2" l="1"/>
  <c r="M56" i="2"/>
  <c r="M57" i="2" l="1"/>
  <c r="M64" i="2" s="1"/>
</calcChain>
</file>

<file path=xl/sharedStrings.xml><?xml version="1.0" encoding="utf-8"?>
<sst xmlns="http://schemas.openxmlformats.org/spreadsheetml/2006/main" count="52" uniqueCount="42">
  <si>
    <t>Contractor's Change Proposal Breakdown</t>
  </si>
  <si>
    <t>complete column c</t>
  </si>
  <si>
    <t>Contract Number:</t>
  </si>
  <si>
    <t>white space</t>
  </si>
  <si>
    <t>Project Number:</t>
  </si>
  <si>
    <t>Date:</t>
  </si>
  <si>
    <t>Project Location &amp; Title:</t>
  </si>
  <si>
    <t>Contractor's Name:</t>
  </si>
  <si>
    <t>PRIME CONTRACTOR'S SELF-PERFORMED WORK EXCLUDING MARKUP</t>
  </si>
  <si>
    <t>Items of Work</t>
  </si>
  <si>
    <t>QTY</t>
  </si>
  <si>
    <t>UOM</t>
  </si>
  <si>
    <t>Material</t>
  </si>
  <si>
    <t>Labor Costs</t>
  </si>
  <si>
    <t>Rental Equipment</t>
  </si>
  <si>
    <t>Total</t>
  </si>
  <si>
    <t>Comments</t>
  </si>
  <si>
    <t>Unit Cost</t>
  </si>
  <si>
    <t>Total Cost</t>
  </si>
  <si>
    <t>Hrly Rate</t>
  </si>
  <si>
    <t>Hrs/Unit</t>
  </si>
  <si>
    <t>Days</t>
  </si>
  <si>
    <t>Rate</t>
  </si>
  <si>
    <t xml:space="preserve"> </t>
  </si>
  <si>
    <t>Direct Prime Contractor's Self-performed Totals</t>
  </si>
  <si>
    <t>Subcontractor's Names &amp; Totals Excluding Prime Markups - Attach copies of subcontractor/materials supplier quote(s)</t>
  </si>
  <si>
    <t xml:space="preserve">Prime Contractor Work </t>
  </si>
  <si>
    <t>Prime Contractor's Self-Performed Work (Total from line 28)</t>
  </si>
  <si>
    <t>15% for first $10,000 of value of self-performed work</t>
  </si>
  <si>
    <t>10% for second $10,000 of value of self-performed work</t>
  </si>
  <si>
    <t>7.5% for any value of the self-performed work that exceeds $20,000</t>
  </si>
  <si>
    <t>Total markup for self performed work (Sum of lines 40-42)</t>
  </si>
  <si>
    <t>Prime Contractor Markup on Subcontracted Work</t>
  </si>
  <si>
    <t>Total of subcontracted work (from line 38)</t>
  </si>
  <si>
    <t>10% for first $10,000 of value of subcontracted work</t>
  </si>
  <si>
    <t>7.5% for second $10,000 of value of subcontracted work</t>
  </si>
  <si>
    <t>5% for any value of the subcontracted work that exceeds $20,000</t>
  </si>
  <si>
    <t>Prime Contractor's mark up on subcontracted work (Sum of lines 45-47)</t>
  </si>
  <si>
    <t>Total Cost of Change Proposal (Sum of lines 38, 43 &amp; 48)</t>
  </si>
  <si>
    <t>Texas Parks and Wildlife Department maintains the information collected through this form. With few exceptions, you are entitled to be informed about the information we collect. Under Sections 552.021 and 552.023 of the Texas Government Code, you are also entitled to receive and review the information. Under Section 559.004, you are also entitled to have this information corrected.</t>
  </si>
  <si>
    <t xml:space="preserve">PWD1487A-I0500 (08/2024) Texas Parks and Wildlife Department, 4200 Smith School Road, Austin, TX 78744, 800-792-1112, www.tpwd.texas.gov </t>
  </si>
  <si>
    <t>End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</si>
</sst>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0">
    <font>
      <sz val="10"/>
      <name val="Arial"/>
    </font>
    <font>
      <b/>
      <sz val="10"/>
      <name val="Arial"/>
      <family val="2"/>
    </font>
    <font>
      <sz val="10"/>
      <name val="Arial"/>
      <family val="2"/>
    </font>
    <font>
      <sz val="10"/>
      <name val="MS Sans Serif"/>
    </font>
    <font>
      <sz val="8"/>
      <name val="Arial"/>
      <family val="2"/>
    </font>
    <font>
      <b/>
      <sz val="14"/>
      <name val="Arial"/>
      <family val="2"/>
    </font>
    <font>
      <i/>
      <sz val="10"/>
      <name val="Arial"/>
      <family val="2"/>
    </font>
    <font>
      <sz val="11"/>
      <color theme="0"/>
      <name val="Arial"/>
      <family val="2"/>
    </font>
    <font>
      <sz val="11"/>
      <name val="Arial"/>
      <family val="2"/>
    </font>
    <font>
      <b/>
      <sz val="11"/>
      <name val="Arial"/>
      <family val="2"/>
    </font>
  </fonts>
  <fills count="4">
    <fill>
      <patternFill patternType="none"/>
    </fill>
    <fill>
      <patternFill patternType="gray125"/>
    </fill>
    <fill>
      <patternFill patternType="solid">
        <fgColor theme="6" tint="0.79998168889431442"/>
        <bgColor indexed="64"/>
      </patternFill>
    </fill>
    <fill>
      <patternFill patternType="solid">
        <fgColor rgb="FFEBF1DE"/>
        <bgColor indexed="64"/>
      </patternFill>
    </fill>
  </fills>
  <borders count="21">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ashed">
        <color indexed="64"/>
      </bottom>
      <diagonal/>
    </border>
    <border>
      <left style="thick">
        <color indexed="64"/>
      </left>
      <right style="thin">
        <color indexed="64"/>
      </right>
      <top style="dashed">
        <color indexed="64"/>
      </top>
      <bottom style="thin">
        <color indexed="64"/>
      </bottom>
      <diagonal/>
    </border>
    <border>
      <left/>
      <right style="thick">
        <color indexed="64"/>
      </right>
      <top style="thin">
        <color indexed="64"/>
      </top>
      <bottom style="thin">
        <color indexed="64"/>
      </bottom>
      <diagonal/>
    </border>
    <border>
      <left/>
      <right/>
      <top style="dashed">
        <color indexed="64"/>
      </top>
      <bottom/>
      <diagonal/>
    </border>
    <border>
      <left/>
      <right style="thick">
        <color indexed="64"/>
      </right>
      <top style="dashed">
        <color indexed="64"/>
      </top>
      <bottom/>
      <diagonal/>
    </border>
    <border>
      <left style="thick">
        <color indexed="64"/>
      </left>
      <right/>
      <top style="dashed">
        <color indexed="64"/>
      </top>
      <bottom/>
      <diagonal/>
    </border>
    <border>
      <left/>
      <right style="thick">
        <color indexed="64"/>
      </right>
      <top/>
      <bottom/>
      <diagonal/>
    </border>
  </borders>
  <cellStyleXfs count="4">
    <xf numFmtId="0" fontId="0" fillId="0" borderId="0"/>
    <xf numFmtId="44" fontId="2" fillId="0" borderId="0" applyFont="0" applyFill="0" applyBorder="0" applyAlignment="0" applyProtection="0"/>
    <xf numFmtId="8" fontId="3" fillId="0" borderId="0" applyFont="0" applyFill="0" applyBorder="0" applyAlignment="0" applyProtection="0"/>
    <xf numFmtId="9" fontId="2" fillId="0" borderId="0" applyFont="0" applyFill="0" applyBorder="0" applyAlignment="0" applyProtection="0"/>
  </cellStyleXfs>
  <cellXfs count="102">
    <xf numFmtId="0" fontId="0" fillId="0" borderId="0" xfId="0"/>
    <xf numFmtId="9" fontId="2" fillId="0" borderId="0" xfId="3" applyBorder="1" applyAlignment="1" applyProtection="1">
      <alignment horizontal="center"/>
    </xf>
    <xf numFmtId="164" fontId="2" fillId="0" borderId="0" xfId="2" applyNumberFormat="1" applyFont="1" applyBorder="1" applyProtection="1"/>
    <xf numFmtId="1" fontId="2" fillId="0" borderId="0" xfId="2" applyNumberFormat="1" applyFont="1" applyBorder="1" applyProtection="1"/>
    <xf numFmtId="164" fontId="2" fillId="0" borderId="0" xfId="3" applyNumberFormat="1" applyBorder="1" applyProtection="1"/>
    <xf numFmtId="49" fontId="2" fillId="0" borderId="11" xfId="0" applyNumberFormat="1" applyFont="1" applyBorder="1" applyAlignment="1" applyProtection="1">
      <alignment wrapText="1"/>
      <protection locked="0"/>
    </xf>
    <xf numFmtId="1" fontId="2" fillId="0" borderId="10" xfId="0" applyNumberFormat="1" applyFont="1" applyBorder="1" applyProtection="1">
      <protection locked="0"/>
    </xf>
    <xf numFmtId="49" fontId="2" fillId="0" borderId="10" xfId="0" applyNumberFormat="1" applyFont="1" applyBorder="1" applyProtection="1">
      <protection locked="0"/>
    </xf>
    <xf numFmtId="164" fontId="2" fillId="0" borderId="14" xfId="2" applyNumberFormat="1" applyFont="1" applyFill="1" applyBorder="1" applyAlignment="1" applyProtection="1">
      <alignment horizontal="center"/>
      <protection locked="0"/>
    </xf>
    <xf numFmtId="8" fontId="2" fillId="0" borderId="14" xfId="2" applyFont="1" applyFill="1" applyBorder="1" applyAlignment="1" applyProtection="1">
      <alignment horizontal="center"/>
      <protection locked="0"/>
    </xf>
    <xf numFmtId="0" fontId="2" fillId="0" borderId="11" xfId="0" applyFont="1" applyBorder="1" applyAlignment="1" applyProtection="1">
      <alignment wrapText="1"/>
      <protection locked="0"/>
    </xf>
    <xf numFmtId="1" fontId="2" fillId="0" borderId="10" xfId="0" applyNumberFormat="1" applyFont="1" applyBorder="1" applyAlignment="1" applyProtection="1">
      <alignment horizontal="center"/>
      <protection locked="0"/>
    </xf>
    <xf numFmtId="49" fontId="2" fillId="0" borderId="11" xfId="0" applyNumberFormat="1" applyFont="1" applyBorder="1" applyProtection="1">
      <protection locked="0"/>
    </xf>
    <xf numFmtId="164" fontId="2" fillId="0" borderId="7" xfId="1" applyNumberFormat="1" applyFont="1" applyBorder="1" applyAlignment="1" applyProtection="1">
      <protection locked="0"/>
    </xf>
    <xf numFmtId="164" fontId="0" fillId="0" borderId="7" xfId="1" applyNumberFormat="1" applyFont="1" applyBorder="1" applyAlignment="1" applyProtection="1">
      <protection locked="0"/>
    </xf>
    <xf numFmtId="164" fontId="0" fillId="0" borderId="12" xfId="1" applyNumberFormat="1" applyFont="1" applyBorder="1" applyAlignment="1" applyProtection="1">
      <protection locked="0"/>
    </xf>
    <xf numFmtId="49" fontId="0" fillId="0" borderId="7" xfId="0" applyNumberFormat="1" applyBorder="1" applyProtection="1">
      <protection locked="0"/>
    </xf>
    <xf numFmtId="0" fontId="0" fillId="0" borderId="0" xfId="0" applyProtection="1">
      <protection hidden="1"/>
    </xf>
    <xf numFmtId="1" fontId="0" fillId="0" borderId="0" xfId="0" applyNumberFormat="1" applyProtection="1">
      <protection hidden="1"/>
    </xf>
    <xf numFmtId="9" fontId="2" fillId="0" borderId="0" xfId="3" applyBorder="1" applyAlignment="1" applyProtection="1">
      <alignment horizontal="center"/>
      <protection hidden="1"/>
    </xf>
    <xf numFmtId="164" fontId="0" fillId="0" borderId="0" xfId="0" applyNumberFormat="1" applyProtection="1">
      <protection hidden="1"/>
    </xf>
    <xf numFmtId="164" fontId="2" fillId="0" borderId="0" xfId="3" applyNumberFormat="1" applyBorder="1" applyProtection="1">
      <protection hidden="1"/>
    </xf>
    <xf numFmtId="164" fontId="2" fillId="0" borderId="0" xfId="2" applyNumberFormat="1" applyFont="1" applyBorder="1" applyProtection="1">
      <protection hidden="1"/>
    </xf>
    <xf numFmtId="1" fontId="2" fillId="0" borderId="0" xfId="2" applyNumberFormat="1" applyFont="1" applyBorder="1" applyProtection="1">
      <protection hidden="1"/>
    </xf>
    <xf numFmtId="164" fontId="0" fillId="0" borderId="0" xfId="0" applyNumberFormat="1"/>
    <xf numFmtId="1" fontId="0" fillId="0" borderId="0" xfId="0" applyNumberFormat="1"/>
    <xf numFmtId="164" fontId="2" fillId="0" borderId="14" xfId="2" applyNumberFormat="1" applyFont="1" applyFill="1" applyBorder="1" applyAlignment="1" applyProtection="1">
      <alignment horizontal="center"/>
    </xf>
    <xf numFmtId="0" fontId="2" fillId="0" borderId="15" xfId="0" applyFont="1" applyBorder="1" applyAlignment="1">
      <alignment wrapText="1"/>
    </xf>
    <xf numFmtId="0" fontId="0" fillId="2" borderId="4" xfId="0" applyFill="1" applyBorder="1"/>
    <xf numFmtId="0" fontId="0" fillId="0" borderId="4" xfId="0" applyBorder="1" applyProtection="1">
      <protection locked="0"/>
    </xf>
    <xf numFmtId="0" fontId="0" fillId="0" borderId="7" xfId="0" applyBorder="1" applyProtection="1">
      <protection locked="0"/>
    </xf>
    <xf numFmtId="44" fontId="2" fillId="0" borderId="4" xfId="0" applyNumberFormat="1" applyFont="1" applyBorder="1" applyProtection="1">
      <protection locked="0"/>
    </xf>
    <xf numFmtId="8" fontId="1" fillId="0" borderId="14" xfId="2" applyFont="1" applyFill="1" applyBorder="1" applyAlignment="1" applyProtection="1">
      <alignment horizontal="center"/>
      <protection locked="0"/>
    </xf>
    <xf numFmtId="0" fontId="8" fillId="0" borderId="0" xfId="0" applyFont="1" applyAlignment="1">
      <alignment horizontal="left"/>
    </xf>
    <xf numFmtId="164" fontId="8" fillId="2" borderId="3" xfId="2" applyNumberFormat="1" applyFont="1" applyFill="1" applyBorder="1" applyAlignment="1" applyProtection="1">
      <alignment horizontal="center"/>
    </xf>
    <xf numFmtId="1" fontId="8" fillId="2" borderId="3" xfId="2" applyNumberFormat="1" applyFont="1" applyFill="1" applyBorder="1" applyAlignment="1" applyProtection="1">
      <alignment horizontal="center"/>
    </xf>
    <xf numFmtId="1" fontId="8" fillId="2" borderId="3" xfId="0" applyNumberFormat="1" applyFont="1" applyFill="1" applyBorder="1" applyAlignment="1">
      <alignment horizontal="center"/>
    </xf>
    <xf numFmtId="8" fontId="8" fillId="2" borderId="3" xfId="2" applyFont="1" applyFill="1" applyBorder="1" applyAlignment="1" applyProtection="1">
      <alignment horizontal="center"/>
    </xf>
    <xf numFmtId="164" fontId="8" fillId="2" borderId="3" xfId="0" applyNumberFormat="1" applyFont="1" applyFill="1" applyBorder="1" applyAlignment="1">
      <alignment horizontal="center"/>
    </xf>
    <xf numFmtId="164" fontId="0" fillId="0" borderId="4" xfId="0" applyNumberFormat="1" applyBorder="1"/>
    <xf numFmtId="0" fontId="7" fillId="0" borderId="0" xfId="0" applyFont="1" applyAlignment="1">
      <alignment vertical="center"/>
    </xf>
    <xf numFmtId="1" fontId="2" fillId="0" borderId="9" xfId="0" applyNumberFormat="1" applyFont="1" applyBorder="1" applyAlignment="1" applyProtection="1">
      <alignment horizontal="center"/>
      <protection locked="0"/>
    </xf>
    <xf numFmtId="0" fontId="2" fillId="0" borderId="4" xfId="0" applyFont="1" applyBorder="1" applyAlignment="1">
      <alignment horizontal="left"/>
    </xf>
    <xf numFmtId="44" fontId="2" fillId="0" borderId="7" xfId="1" applyFont="1" applyBorder="1" applyProtection="1"/>
    <xf numFmtId="44" fontId="1" fillId="0" borderId="13" xfId="1" applyFont="1" applyBorder="1" applyProtection="1"/>
    <xf numFmtId="44" fontId="0" fillId="0" borderId="13" xfId="1" applyFont="1" applyBorder="1" applyAlignment="1" applyProtection="1"/>
    <xf numFmtId="44" fontId="0" fillId="0" borderId="13" xfId="0" applyNumberFormat="1" applyBorder="1"/>
    <xf numFmtId="44" fontId="0" fillId="0" borderId="13" xfId="1" applyFont="1" applyBorder="1" applyProtection="1"/>
    <xf numFmtId="44" fontId="0" fillId="0" borderId="2" xfId="0" applyNumberFormat="1" applyBorder="1"/>
    <xf numFmtId="44" fontId="0" fillId="0" borderId="7" xfId="1" applyFont="1" applyBorder="1" applyProtection="1"/>
    <xf numFmtId="44" fontId="0" fillId="0" borderId="12" xfId="1" applyFont="1" applyBorder="1" applyProtection="1"/>
    <xf numFmtId="44" fontId="0" fillId="0" borderId="7" xfId="0" applyNumberFormat="1" applyBorder="1"/>
    <xf numFmtId="44" fontId="0" fillId="0" borderId="12" xfId="0" applyNumberFormat="1" applyBorder="1"/>
    <xf numFmtId="2" fontId="2" fillId="0" borderId="4" xfId="0" applyNumberFormat="1" applyFont="1" applyBorder="1" applyAlignment="1">
      <alignment horizontal="left"/>
    </xf>
    <xf numFmtId="0" fontId="1" fillId="3" borderId="0" xfId="0" applyFont="1" applyFill="1" applyAlignment="1">
      <alignment horizontal="left"/>
    </xf>
    <xf numFmtId="0" fontId="2" fillId="3" borderId="0" xfId="0" applyFont="1" applyFill="1" applyAlignment="1">
      <alignment horizontal="left"/>
    </xf>
    <xf numFmtId="0" fontId="9" fillId="3" borderId="0" xfId="0" applyFont="1" applyFill="1" applyAlignment="1"/>
    <xf numFmtId="1" fontId="2" fillId="0" borderId="1"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7" fillId="0" borderId="0" xfId="0" applyFont="1" applyAlignment="1">
      <alignment horizontal="center"/>
    </xf>
    <xf numFmtId="0" fontId="8" fillId="0" borderId="0" xfId="0" applyFont="1" applyAlignment="1">
      <alignment horizontal="center"/>
    </xf>
    <xf numFmtId="164" fontId="7" fillId="0" borderId="0" xfId="2" applyNumberFormat="1" applyFont="1" applyBorder="1" applyAlignment="1" applyProtection="1">
      <alignment horizontal="center"/>
    </xf>
    <xf numFmtId="164" fontId="8" fillId="0" borderId="0" xfId="2" applyNumberFormat="1" applyFont="1" applyBorder="1" applyAlignment="1" applyProtection="1">
      <alignment horizontal="center"/>
    </xf>
    <xf numFmtId="49" fontId="2" fillId="0" borderId="6" xfId="0" applyNumberFormat="1" applyFont="1" applyBorder="1" applyAlignment="1" applyProtection="1">
      <alignment horizontal="center"/>
      <protection locked="0"/>
    </xf>
    <xf numFmtId="164" fontId="9" fillId="2" borderId="5" xfId="2" applyNumberFormat="1" applyFont="1" applyFill="1" applyBorder="1" applyAlignment="1" applyProtection="1">
      <alignment horizontal="center"/>
    </xf>
    <xf numFmtId="164" fontId="9" fillId="2" borderId="4" xfId="2" applyNumberFormat="1" applyFont="1" applyFill="1" applyBorder="1" applyAlignment="1" applyProtection="1">
      <alignment horizontal="center"/>
    </xf>
    <xf numFmtId="1" fontId="9" fillId="2" borderId="5" xfId="2" applyNumberFormat="1" applyFont="1" applyFill="1" applyBorder="1" applyAlignment="1" applyProtection="1">
      <alignment horizontal="center" vertical="center"/>
    </xf>
    <xf numFmtId="1" fontId="9" fillId="2" borderId="6" xfId="2" applyNumberFormat="1" applyFont="1" applyFill="1" applyBorder="1" applyAlignment="1" applyProtection="1">
      <alignment horizontal="center" vertical="center"/>
    </xf>
    <xf numFmtId="1" fontId="9" fillId="2" borderId="4" xfId="2" applyNumberFormat="1" applyFont="1" applyFill="1" applyBorder="1" applyAlignment="1" applyProtection="1">
      <alignment horizontal="center" vertical="center"/>
    </xf>
    <xf numFmtId="8" fontId="9" fillId="2" borderId="5" xfId="2" applyFont="1" applyFill="1" applyBorder="1" applyAlignment="1" applyProtection="1">
      <alignment horizontal="center"/>
    </xf>
    <xf numFmtId="0" fontId="8" fillId="0" borderId="6" xfId="0" applyFont="1" applyBorder="1" applyAlignment="1"/>
    <xf numFmtId="0" fontId="8" fillId="0" borderId="4" xfId="0" applyFont="1" applyBorder="1" applyAlignment="1"/>
    <xf numFmtId="0" fontId="1" fillId="0" borderId="0" xfId="0" applyFont="1" applyAlignment="1">
      <alignment horizontal="left"/>
    </xf>
    <xf numFmtId="0" fontId="1" fillId="0" borderId="1" xfId="0" applyFont="1" applyBorder="1" applyAlignment="1">
      <alignment horizontal="left"/>
    </xf>
    <xf numFmtId="0" fontId="9" fillId="0" borderId="17" xfId="0" applyFont="1" applyBorder="1" applyAlignment="1">
      <alignment horizontal="left"/>
    </xf>
    <xf numFmtId="0" fontId="9" fillId="0" borderId="18" xfId="0" applyFont="1" applyBorder="1" applyAlignment="1">
      <alignment horizontal="left"/>
    </xf>
    <xf numFmtId="164" fontId="2" fillId="0" borderId="19" xfId="2" applyNumberFormat="1" applyFont="1" applyBorder="1" applyAlignment="1" applyProtection="1">
      <alignment horizontal="center"/>
    </xf>
    <xf numFmtId="164" fontId="2" fillId="0" borderId="18" xfId="2" applyNumberFormat="1" applyFont="1" applyBorder="1" applyAlignment="1" applyProtection="1">
      <alignment horizontal="center"/>
    </xf>
    <xf numFmtId="1" fontId="2" fillId="0" borderId="19" xfId="2" applyNumberFormat="1" applyFont="1" applyBorder="1" applyAlignment="1" applyProtection="1">
      <alignment horizontal="center"/>
    </xf>
    <xf numFmtId="1" fontId="2" fillId="0" borderId="18" xfId="2" applyNumberFormat="1" applyFont="1" applyBorder="1" applyAlignment="1" applyProtection="1">
      <alignment horizontal="center"/>
    </xf>
    <xf numFmtId="0" fontId="2" fillId="0" borderId="0" xfId="0" applyFont="1" applyAlignment="1">
      <alignment horizontal="left" wrapText="1"/>
    </xf>
    <xf numFmtId="0" fontId="0" fillId="0" borderId="0" xfId="0" applyAlignment="1">
      <alignment horizontal="left" wrapText="1"/>
    </xf>
    <xf numFmtId="0" fontId="2" fillId="0" borderId="6" xfId="0" applyFont="1" applyBorder="1" applyAlignment="1">
      <alignment horizontal="left"/>
    </xf>
    <xf numFmtId="0" fontId="2" fillId="0" borderId="16" xfId="0" applyFont="1" applyBorder="1" applyAlignment="1">
      <alignment horizontal="left"/>
    </xf>
    <xf numFmtId="0" fontId="0" fillId="0" borderId="0" xfId="0" applyAlignment="1">
      <alignment horizontal="left"/>
    </xf>
    <xf numFmtId="0" fontId="6" fillId="0" borderId="6" xfId="0" applyFont="1" applyBorder="1" applyAlignment="1"/>
    <xf numFmtId="0" fontId="2" fillId="0" borderId="0" xfId="0" applyFont="1" applyAlignment="1">
      <alignment horizontal="left"/>
    </xf>
    <xf numFmtId="49" fontId="2" fillId="0" borderId="6" xfId="0" applyNumberFormat="1" applyFont="1" applyBorder="1" applyAlignment="1" applyProtection="1">
      <protection locked="0"/>
    </xf>
    <xf numFmtId="49" fontId="0" fillId="0" borderId="6" xfId="0" applyNumberFormat="1" applyBorder="1" applyAlignment="1" applyProtection="1">
      <protection locked="0"/>
    </xf>
    <xf numFmtId="49" fontId="0" fillId="0" borderId="4" xfId="0" applyNumberFormat="1" applyBorder="1" applyAlignment="1" applyProtection="1">
      <protection locked="0"/>
    </xf>
    <xf numFmtId="0" fontId="1" fillId="0" borderId="0" xfId="0" applyFont="1" applyBorder="1" applyAlignment="1" applyProtection="1">
      <alignment horizontal="center"/>
    </xf>
    <xf numFmtId="0" fontId="1" fillId="0" borderId="20" xfId="0" applyFont="1" applyBorder="1" applyAlignment="1" applyProtection="1">
      <alignment horizontal="center"/>
    </xf>
    <xf numFmtId="0" fontId="5" fillId="2" borderId="0" xfId="0" applyFont="1" applyFill="1" applyAlignment="1">
      <alignment horizontal="center" vertical="center"/>
    </xf>
    <xf numFmtId="0" fontId="9" fillId="2" borderId="12" xfId="0" applyFont="1" applyFill="1" applyBorder="1" applyAlignment="1">
      <alignment horizontal="center" vertical="center"/>
    </xf>
    <xf numFmtId="0" fontId="9" fillId="2" borderId="2" xfId="0" applyFont="1" applyFill="1" applyBorder="1" applyAlignment="1">
      <alignment horizontal="center" vertical="center"/>
    </xf>
    <xf numFmtId="1" fontId="9" fillId="2" borderId="12" xfId="0" applyNumberFormat="1" applyFont="1" applyFill="1" applyBorder="1" applyAlignment="1">
      <alignment horizontal="center" vertical="center"/>
    </xf>
    <xf numFmtId="1" fontId="9" fillId="2" borderId="2" xfId="0" applyNumberFormat="1" applyFont="1" applyFill="1" applyBorder="1" applyAlignment="1">
      <alignment horizontal="center" vertical="center"/>
    </xf>
    <xf numFmtId="164" fontId="9" fillId="2" borderId="12" xfId="0" applyNumberFormat="1" applyFont="1" applyFill="1" applyBorder="1" applyAlignment="1">
      <alignment horizontal="center" vertical="center"/>
    </xf>
    <xf numFmtId="164" fontId="9" fillId="2" borderId="2" xfId="0" applyNumberFormat="1" applyFont="1" applyFill="1" applyBorder="1" applyAlignment="1">
      <alignment horizontal="center" vertical="center"/>
    </xf>
    <xf numFmtId="0" fontId="8" fillId="0" borderId="8" xfId="0" applyFont="1" applyBorder="1" applyAlignment="1">
      <alignment horizontal="center"/>
    </xf>
    <xf numFmtId="0" fontId="9" fillId="2" borderId="0" xfId="0" applyFont="1" applyFill="1" applyAlignment="1"/>
    <xf numFmtId="0" fontId="9" fillId="2" borderId="8" xfId="0" applyFont="1" applyFill="1" applyBorder="1" applyAlignment="1"/>
  </cellXfs>
  <cellStyles count="4">
    <cellStyle name="Currency" xfId="1" builtinId="4"/>
    <cellStyle name="Currency_CHNGORD" xfId="2" xr:uid="{00000000-0005-0000-0000-000001000000}"/>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885825</xdr:colOff>
      <xdr:row>1</xdr:row>
      <xdr:rowOff>28575</xdr:rowOff>
    </xdr:from>
    <xdr:to>
      <xdr:col>13</xdr:col>
      <xdr:colOff>1800225</xdr:colOff>
      <xdr:row>5</xdr:row>
      <xdr:rowOff>87841</xdr:rowOff>
    </xdr:to>
    <xdr:pic>
      <xdr:nvPicPr>
        <xdr:cNvPr id="3" name="Picture 2" descr="TPWD logo">
          <a:extLst>
            <a:ext uri="{FF2B5EF4-FFF2-40B4-BE49-F238E27FC236}">
              <a16:creationId xmlns:a16="http://schemas.microsoft.com/office/drawing/2014/main" id="{76162DCE-4DF2-9650-EE46-D2385EA398E3}"/>
            </a:ext>
            <a:ext uri="{C183D7F6-B498-43B3-948B-1728B52AA6E4}">
              <adec:decorative xmlns:adec="http://schemas.microsoft.com/office/drawing/2017/decorative" val="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5408" y="356658"/>
          <a:ext cx="914400"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6"/>
  <sheetViews>
    <sheetView showGridLines="0" showZeros="0" tabSelected="1" topLeftCell="A34" zoomScaleNormal="100" zoomScaleSheetLayoutView="80" zoomScalePageLayoutView="60" workbookViewId="0">
      <selection activeCell="N42" sqref="N42"/>
    </sheetView>
  </sheetViews>
  <sheetFormatPr defaultColWidth="0" defaultRowHeight="12.75" zeroHeight="1"/>
  <cols>
    <col min="1" max="1" width="3.42578125" style="17" customWidth="1"/>
    <col min="2" max="2" width="44.7109375" style="17" customWidth="1"/>
    <col min="3" max="3" width="6.7109375" style="18" customWidth="1"/>
    <col min="4" max="4" width="9.42578125" style="19" customWidth="1"/>
    <col min="5" max="5" width="10.5703125" style="20" customWidth="1"/>
    <col min="6" max="6" width="12.5703125" style="21" customWidth="1"/>
    <col min="7" max="7" width="10.85546875" style="22" customWidth="1"/>
    <col min="8" max="8" width="8.140625" style="23" customWidth="1"/>
    <col min="9" max="9" width="12.5703125" style="22" customWidth="1"/>
    <col min="10" max="10" width="5" style="23" customWidth="1"/>
    <col min="11" max="11" width="13.5703125" style="17" bestFit="1" customWidth="1"/>
    <col min="12" max="12" width="13.85546875" style="20" customWidth="1"/>
    <col min="13" max="13" width="14.42578125" style="20" customWidth="1"/>
    <col min="14" max="14" width="27.140625" style="17" customWidth="1"/>
    <col min="15" max="16384" width="9.140625" style="17" hidden="1"/>
  </cols>
  <sheetData>
    <row r="1" spans="1:14" ht="25.9" customHeight="1">
      <c r="A1" s="92" t="s">
        <v>0</v>
      </c>
      <c r="B1" s="92"/>
      <c r="C1" s="92"/>
      <c r="D1" s="92"/>
      <c r="E1" s="92"/>
      <c r="F1" s="92"/>
      <c r="G1" s="92"/>
      <c r="H1" s="92"/>
      <c r="I1" s="92"/>
      <c r="J1" s="92"/>
      <c r="K1" s="92"/>
      <c r="L1" s="92"/>
      <c r="M1" s="92"/>
      <c r="N1" s="92"/>
    </row>
    <row r="2" spans="1:14" ht="18.600000000000001" customHeight="1">
      <c r="A2" s="59" t="s">
        <v>1</v>
      </c>
      <c r="B2" s="33" t="s">
        <v>2</v>
      </c>
      <c r="C2" s="57"/>
      <c r="D2" s="57"/>
      <c r="E2" s="57"/>
      <c r="F2" s="57"/>
      <c r="G2" s="57"/>
      <c r="H2" s="57"/>
      <c r="I2" s="61" t="s">
        <v>3</v>
      </c>
      <c r="J2" s="62"/>
      <c r="K2" s="62"/>
      <c r="L2" s="62"/>
      <c r="M2" s="62"/>
      <c r="N2" s="62"/>
    </row>
    <row r="3" spans="1:14" ht="16.149999999999999" customHeight="1">
      <c r="A3" s="60"/>
      <c r="B3" s="33" t="s">
        <v>4</v>
      </c>
      <c r="C3" s="63"/>
      <c r="D3" s="63"/>
      <c r="E3" s="63"/>
      <c r="F3" s="63"/>
      <c r="G3" s="63"/>
      <c r="H3" s="63"/>
      <c r="I3" s="62"/>
      <c r="J3" s="62"/>
      <c r="K3" s="62"/>
      <c r="L3" s="62"/>
      <c r="M3" s="62"/>
      <c r="N3" s="62"/>
    </row>
    <row r="4" spans="1:14" ht="15.6" customHeight="1">
      <c r="A4" s="60"/>
      <c r="B4" s="33" t="s">
        <v>5</v>
      </c>
      <c r="C4" s="63"/>
      <c r="D4" s="63"/>
      <c r="E4" s="63"/>
      <c r="F4" s="63"/>
      <c r="G4" s="63"/>
      <c r="H4" s="63"/>
      <c r="I4" s="62"/>
      <c r="J4" s="62"/>
      <c r="K4" s="62"/>
      <c r="L4" s="62"/>
      <c r="M4" s="62"/>
      <c r="N4" s="62"/>
    </row>
    <row r="5" spans="1:14" ht="16.899999999999999" customHeight="1">
      <c r="A5" s="60"/>
      <c r="B5" s="33" t="s">
        <v>6</v>
      </c>
      <c r="C5" s="58"/>
      <c r="D5" s="58"/>
      <c r="E5" s="58"/>
      <c r="F5" s="58"/>
      <c r="G5" s="58"/>
      <c r="H5" s="58"/>
      <c r="I5" s="62"/>
      <c r="J5" s="62"/>
      <c r="K5" s="62"/>
      <c r="L5" s="62"/>
      <c r="M5" s="62"/>
      <c r="N5" s="62"/>
    </row>
    <row r="6" spans="1:14" ht="16.899999999999999" customHeight="1">
      <c r="A6" s="60"/>
      <c r="B6" s="33" t="s">
        <v>7</v>
      </c>
      <c r="C6" s="58"/>
      <c r="D6" s="58"/>
      <c r="E6" s="58"/>
      <c r="F6" s="58"/>
      <c r="G6" s="58"/>
      <c r="H6" s="58"/>
      <c r="I6" s="62"/>
      <c r="J6" s="62"/>
      <c r="K6" s="62"/>
      <c r="L6" s="62"/>
      <c r="M6" s="62"/>
      <c r="N6" s="62"/>
    </row>
    <row r="7" spans="1:14" ht="12.75" customHeight="1">
      <c r="A7" s="40" t="s">
        <v>8</v>
      </c>
      <c r="B7" s="72" t="s">
        <v>8</v>
      </c>
      <c r="C7" s="72"/>
      <c r="D7" s="72"/>
      <c r="E7" s="72"/>
      <c r="F7" s="72"/>
      <c r="G7" s="72"/>
      <c r="H7" s="72"/>
      <c r="I7" s="72"/>
      <c r="J7" s="72"/>
      <c r="K7" s="72"/>
      <c r="L7" s="72"/>
      <c r="M7" s="72"/>
      <c r="N7" s="72"/>
    </row>
    <row r="8" spans="1:14" ht="21.4" customHeight="1">
      <c r="A8" s="40"/>
      <c r="B8" s="73"/>
      <c r="C8" s="73"/>
      <c r="D8" s="73"/>
      <c r="E8" s="73"/>
      <c r="F8" s="73"/>
      <c r="G8" s="73"/>
      <c r="H8" s="73"/>
      <c r="I8" s="73"/>
      <c r="J8" s="73"/>
      <c r="K8" s="73"/>
      <c r="L8" s="73"/>
      <c r="M8" s="73"/>
      <c r="N8" s="73"/>
    </row>
    <row r="9" spans="1:14" ht="15">
      <c r="A9" s="99"/>
      <c r="B9" s="93" t="s">
        <v>9</v>
      </c>
      <c r="C9" s="95" t="s">
        <v>10</v>
      </c>
      <c r="D9" s="93" t="s">
        <v>11</v>
      </c>
      <c r="E9" s="64" t="s">
        <v>12</v>
      </c>
      <c r="F9" s="65"/>
      <c r="G9" s="69" t="s">
        <v>13</v>
      </c>
      <c r="H9" s="70"/>
      <c r="I9" s="71"/>
      <c r="J9" s="66" t="s">
        <v>14</v>
      </c>
      <c r="K9" s="67"/>
      <c r="L9" s="68"/>
      <c r="M9" s="97" t="s">
        <v>15</v>
      </c>
      <c r="N9" s="93" t="s">
        <v>16</v>
      </c>
    </row>
    <row r="10" spans="1:14" ht="14.25">
      <c r="A10" s="99"/>
      <c r="B10" s="94"/>
      <c r="C10" s="96"/>
      <c r="D10" s="94"/>
      <c r="E10" s="34" t="s">
        <v>17</v>
      </c>
      <c r="F10" s="34" t="s">
        <v>18</v>
      </c>
      <c r="G10" s="34" t="s">
        <v>19</v>
      </c>
      <c r="H10" s="35" t="s">
        <v>20</v>
      </c>
      <c r="I10" s="34" t="s">
        <v>18</v>
      </c>
      <c r="J10" s="36" t="s">
        <v>21</v>
      </c>
      <c r="K10" s="37" t="s">
        <v>22</v>
      </c>
      <c r="L10" s="38" t="s">
        <v>15</v>
      </c>
      <c r="M10" s="98"/>
      <c r="N10" s="94"/>
    </row>
    <row r="11" spans="1:14" ht="22.5" customHeight="1">
      <c r="A11">
        <v>1</v>
      </c>
      <c r="B11" s="5"/>
      <c r="C11" s="6"/>
      <c r="D11" s="7"/>
      <c r="E11" s="8"/>
      <c r="F11" s="26">
        <f>IFERROR(E11*C11,0)</f>
        <v>0</v>
      </c>
      <c r="G11" s="8"/>
      <c r="H11" s="6">
        <v>0</v>
      </c>
      <c r="I11" s="26">
        <f>IFERROR(G11*H11,0)</f>
        <v>0</v>
      </c>
      <c r="J11" s="6"/>
      <c r="K11" s="9"/>
      <c r="L11" s="26">
        <f>IFERROR(K11*J11,0)</f>
        <v>0</v>
      </c>
      <c r="M11" s="43">
        <f>IFERROR(SUM(L11,I11,F11),0)</f>
        <v>0</v>
      </c>
      <c r="N11" s="10"/>
    </row>
    <row r="12" spans="1:14" ht="22.5" customHeight="1">
      <c r="A12">
        <v>2</v>
      </c>
      <c r="B12" s="5"/>
      <c r="C12" s="6"/>
      <c r="D12" s="7"/>
      <c r="E12" s="8"/>
      <c r="F12" s="26">
        <f t="shared" ref="F12:F36" si="0">IFERROR(E12*C12,0)</f>
        <v>0</v>
      </c>
      <c r="G12" s="8"/>
      <c r="H12" s="41"/>
      <c r="I12" s="26">
        <f>IFERROR(G12*H12,0)</f>
        <v>0</v>
      </c>
      <c r="J12" s="11" t="s">
        <v>23</v>
      </c>
      <c r="K12" s="9" t="s">
        <v>23</v>
      </c>
      <c r="L12" s="26">
        <f t="shared" ref="L12:L37" si="1">IFERROR(K12*J12,0)</f>
        <v>0</v>
      </c>
      <c r="M12" s="43">
        <f>IFERROR(SUM(L12,I12,F12),0)</f>
        <v>0</v>
      </c>
      <c r="N12" s="10"/>
    </row>
    <row r="13" spans="1:14" ht="22.5" customHeight="1">
      <c r="A13">
        <v>3</v>
      </c>
      <c r="B13" s="5"/>
      <c r="C13" s="6"/>
      <c r="D13" s="7"/>
      <c r="E13" s="8"/>
      <c r="F13" s="26">
        <f>IFERROR(E13*C13,0)</f>
        <v>0</v>
      </c>
      <c r="G13" s="8"/>
      <c r="H13" s="41"/>
      <c r="I13" s="26">
        <f t="shared" ref="I13:I37" si="2">IFERROR(G13*H13,0)</f>
        <v>0</v>
      </c>
      <c r="J13" s="11"/>
      <c r="K13" s="9"/>
      <c r="L13" s="26">
        <f t="shared" si="1"/>
        <v>0</v>
      </c>
      <c r="M13" s="43">
        <f t="shared" ref="M13:M37" si="3">IFERROR(SUM(L13,I13,F13),0)</f>
        <v>0</v>
      </c>
      <c r="N13" s="10"/>
    </row>
    <row r="14" spans="1:14" ht="22.5" customHeight="1">
      <c r="A14">
        <v>4</v>
      </c>
      <c r="B14" s="5"/>
      <c r="C14" s="6"/>
      <c r="D14" s="7"/>
      <c r="E14" s="8"/>
      <c r="F14" s="26">
        <f t="shared" si="0"/>
        <v>0</v>
      </c>
      <c r="G14" s="8"/>
      <c r="H14" s="41"/>
      <c r="I14" s="26">
        <f t="shared" si="2"/>
        <v>0</v>
      </c>
      <c r="J14" s="11"/>
      <c r="K14" s="32"/>
      <c r="L14" s="26">
        <f t="shared" si="1"/>
        <v>0</v>
      </c>
      <c r="M14" s="43">
        <f t="shared" si="3"/>
        <v>0</v>
      </c>
      <c r="N14" s="10"/>
    </row>
    <row r="15" spans="1:14" ht="22.5" customHeight="1">
      <c r="A15">
        <v>5</v>
      </c>
      <c r="B15" s="5"/>
      <c r="C15" s="6"/>
      <c r="D15" s="7"/>
      <c r="E15" s="8"/>
      <c r="F15" s="26">
        <f t="shared" si="0"/>
        <v>0</v>
      </c>
      <c r="G15" s="8"/>
      <c r="H15" s="41"/>
      <c r="I15" s="26">
        <f t="shared" si="2"/>
        <v>0</v>
      </c>
      <c r="J15" s="11"/>
      <c r="K15" s="9"/>
      <c r="L15" s="26">
        <f t="shared" si="1"/>
        <v>0</v>
      </c>
      <c r="M15" s="43">
        <f t="shared" si="3"/>
        <v>0</v>
      </c>
      <c r="N15" s="10"/>
    </row>
    <row r="16" spans="1:14" ht="22.5" customHeight="1">
      <c r="A16">
        <v>6</v>
      </c>
      <c r="B16" s="5"/>
      <c r="C16" s="6"/>
      <c r="D16" s="7"/>
      <c r="E16" s="8"/>
      <c r="F16" s="26">
        <f t="shared" si="0"/>
        <v>0</v>
      </c>
      <c r="G16" s="8"/>
      <c r="H16" s="41"/>
      <c r="I16" s="26">
        <f t="shared" si="2"/>
        <v>0</v>
      </c>
      <c r="J16" s="11"/>
      <c r="K16" s="9"/>
      <c r="L16" s="26">
        <f t="shared" si="1"/>
        <v>0</v>
      </c>
      <c r="M16" s="43">
        <f t="shared" si="3"/>
        <v>0</v>
      </c>
      <c r="N16" s="10"/>
    </row>
    <row r="17" spans="1:14" ht="22.5" customHeight="1">
      <c r="A17">
        <v>7</v>
      </c>
      <c r="B17" s="5"/>
      <c r="C17" s="6"/>
      <c r="D17" s="7"/>
      <c r="E17" s="8"/>
      <c r="F17" s="26">
        <f t="shared" si="0"/>
        <v>0</v>
      </c>
      <c r="G17" s="8"/>
      <c r="H17" s="41"/>
      <c r="I17" s="26">
        <f t="shared" si="2"/>
        <v>0</v>
      </c>
      <c r="J17" s="11"/>
      <c r="K17" s="9"/>
      <c r="L17" s="26">
        <f t="shared" si="1"/>
        <v>0</v>
      </c>
      <c r="M17" s="43">
        <f t="shared" si="3"/>
        <v>0</v>
      </c>
      <c r="N17" s="10"/>
    </row>
    <row r="18" spans="1:14" ht="22.5" customHeight="1">
      <c r="A18">
        <v>8</v>
      </c>
      <c r="B18" s="5"/>
      <c r="C18" s="6"/>
      <c r="D18" s="7"/>
      <c r="E18" s="8"/>
      <c r="F18" s="26">
        <f t="shared" si="0"/>
        <v>0</v>
      </c>
      <c r="G18" s="8"/>
      <c r="H18" s="41"/>
      <c r="I18" s="26">
        <f t="shared" si="2"/>
        <v>0</v>
      </c>
      <c r="J18" s="11"/>
      <c r="K18" s="9"/>
      <c r="L18" s="26">
        <f t="shared" si="1"/>
        <v>0</v>
      </c>
      <c r="M18" s="43">
        <f t="shared" si="3"/>
        <v>0</v>
      </c>
      <c r="N18" s="10"/>
    </row>
    <row r="19" spans="1:14" ht="22.5" customHeight="1">
      <c r="A19">
        <v>9</v>
      </c>
      <c r="B19" s="5"/>
      <c r="C19" s="6"/>
      <c r="D19" s="7"/>
      <c r="E19" s="8"/>
      <c r="F19" s="26">
        <f t="shared" si="0"/>
        <v>0</v>
      </c>
      <c r="G19" s="8"/>
      <c r="H19" s="41"/>
      <c r="I19" s="26">
        <f t="shared" si="2"/>
        <v>0</v>
      </c>
      <c r="J19" s="11"/>
      <c r="K19" s="9"/>
      <c r="L19" s="26">
        <f t="shared" si="1"/>
        <v>0</v>
      </c>
      <c r="M19" s="43">
        <f t="shared" si="3"/>
        <v>0</v>
      </c>
      <c r="N19" s="10"/>
    </row>
    <row r="20" spans="1:14" ht="22.5" customHeight="1">
      <c r="A20">
        <v>10</v>
      </c>
      <c r="B20" s="5"/>
      <c r="C20" s="6"/>
      <c r="D20" s="7"/>
      <c r="E20" s="8"/>
      <c r="F20" s="26">
        <f t="shared" si="0"/>
        <v>0</v>
      </c>
      <c r="G20" s="8"/>
      <c r="H20" s="41"/>
      <c r="I20" s="26">
        <f t="shared" si="2"/>
        <v>0</v>
      </c>
      <c r="J20" s="11"/>
      <c r="K20" s="9"/>
      <c r="L20" s="26">
        <f t="shared" si="1"/>
        <v>0</v>
      </c>
      <c r="M20" s="43">
        <f t="shared" si="3"/>
        <v>0</v>
      </c>
      <c r="N20" s="10"/>
    </row>
    <row r="21" spans="1:14" ht="22.5" customHeight="1">
      <c r="A21">
        <v>11</v>
      </c>
      <c r="B21" s="5"/>
      <c r="C21" s="6"/>
      <c r="D21" s="7"/>
      <c r="E21" s="8"/>
      <c r="F21" s="26">
        <f t="shared" si="0"/>
        <v>0</v>
      </c>
      <c r="G21" s="8"/>
      <c r="H21" s="41"/>
      <c r="I21" s="26">
        <f t="shared" si="2"/>
        <v>0</v>
      </c>
      <c r="J21" s="11"/>
      <c r="K21" s="9"/>
      <c r="L21" s="26">
        <f t="shared" si="1"/>
        <v>0</v>
      </c>
      <c r="M21" s="43">
        <f t="shared" si="3"/>
        <v>0</v>
      </c>
      <c r="N21" s="10"/>
    </row>
    <row r="22" spans="1:14" ht="22.5" customHeight="1">
      <c r="A22">
        <v>12</v>
      </c>
      <c r="B22" s="5"/>
      <c r="C22" s="6"/>
      <c r="D22" s="7"/>
      <c r="E22" s="8"/>
      <c r="F22" s="26">
        <f t="shared" si="0"/>
        <v>0</v>
      </c>
      <c r="G22" s="8"/>
      <c r="H22" s="41"/>
      <c r="I22" s="26">
        <f t="shared" si="2"/>
        <v>0</v>
      </c>
      <c r="J22" s="11"/>
      <c r="K22" s="9"/>
      <c r="L22" s="26">
        <f t="shared" si="1"/>
        <v>0</v>
      </c>
      <c r="M22" s="43">
        <f t="shared" si="3"/>
        <v>0</v>
      </c>
      <c r="N22" s="10"/>
    </row>
    <row r="23" spans="1:14" ht="22.5" customHeight="1">
      <c r="A23">
        <v>13</v>
      </c>
      <c r="B23" s="5"/>
      <c r="C23" s="6"/>
      <c r="D23" s="7"/>
      <c r="E23" s="8"/>
      <c r="F23" s="26">
        <f t="shared" si="0"/>
        <v>0</v>
      </c>
      <c r="G23" s="8"/>
      <c r="H23" s="41"/>
      <c r="I23" s="26">
        <f t="shared" si="2"/>
        <v>0</v>
      </c>
      <c r="J23" s="11"/>
      <c r="K23" s="9"/>
      <c r="L23" s="26">
        <f t="shared" si="1"/>
        <v>0</v>
      </c>
      <c r="M23" s="43">
        <f t="shared" si="3"/>
        <v>0</v>
      </c>
      <c r="N23" s="10"/>
    </row>
    <row r="24" spans="1:14" ht="22.5" customHeight="1">
      <c r="A24">
        <v>14</v>
      </c>
      <c r="B24" s="5"/>
      <c r="C24" s="6"/>
      <c r="D24" s="7"/>
      <c r="E24" s="8"/>
      <c r="F24" s="26">
        <f t="shared" si="0"/>
        <v>0</v>
      </c>
      <c r="G24" s="8"/>
      <c r="H24" s="41"/>
      <c r="I24" s="26">
        <f t="shared" si="2"/>
        <v>0</v>
      </c>
      <c r="J24" s="11"/>
      <c r="K24" s="9"/>
      <c r="L24" s="26">
        <f t="shared" si="1"/>
        <v>0</v>
      </c>
      <c r="M24" s="43">
        <f t="shared" si="3"/>
        <v>0</v>
      </c>
      <c r="N24" s="10"/>
    </row>
    <row r="25" spans="1:14" ht="22.5" customHeight="1">
      <c r="A25">
        <v>15</v>
      </c>
      <c r="B25" s="5"/>
      <c r="C25" s="6"/>
      <c r="D25" s="7"/>
      <c r="E25" s="8"/>
      <c r="F25" s="26">
        <f t="shared" si="0"/>
        <v>0</v>
      </c>
      <c r="G25" s="8"/>
      <c r="H25" s="41"/>
      <c r="I25" s="26">
        <f t="shared" si="2"/>
        <v>0</v>
      </c>
      <c r="J25" s="11"/>
      <c r="K25" s="9"/>
      <c r="L25" s="26">
        <f t="shared" si="1"/>
        <v>0</v>
      </c>
      <c r="M25" s="43">
        <f t="shared" si="3"/>
        <v>0</v>
      </c>
      <c r="N25" s="10"/>
    </row>
    <row r="26" spans="1:14" ht="22.5" customHeight="1">
      <c r="A26">
        <v>16</v>
      </c>
      <c r="B26" s="5"/>
      <c r="C26" s="6"/>
      <c r="D26" s="7"/>
      <c r="E26" s="8"/>
      <c r="F26" s="26">
        <f t="shared" si="0"/>
        <v>0</v>
      </c>
      <c r="G26" s="8"/>
      <c r="H26" s="41"/>
      <c r="I26" s="26">
        <f t="shared" si="2"/>
        <v>0</v>
      </c>
      <c r="J26" s="11"/>
      <c r="K26" s="9"/>
      <c r="L26" s="26">
        <f t="shared" si="1"/>
        <v>0</v>
      </c>
      <c r="M26" s="43">
        <f t="shared" si="3"/>
        <v>0</v>
      </c>
      <c r="N26" s="10"/>
    </row>
    <row r="27" spans="1:14" ht="22.5" customHeight="1">
      <c r="A27">
        <v>17</v>
      </c>
      <c r="B27" s="5"/>
      <c r="C27" s="6"/>
      <c r="D27" s="7"/>
      <c r="E27" s="8"/>
      <c r="F27" s="26">
        <f t="shared" si="0"/>
        <v>0</v>
      </c>
      <c r="G27" s="8"/>
      <c r="H27" s="41"/>
      <c r="I27" s="26">
        <f t="shared" si="2"/>
        <v>0</v>
      </c>
      <c r="J27" s="11"/>
      <c r="K27" s="9"/>
      <c r="L27" s="26">
        <f t="shared" si="1"/>
        <v>0</v>
      </c>
      <c r="M27" s="43">
        <f t="shared" si="3"/>
        <v>0</v>
      </c>
      <c r="N27" s="10"/>
    </row>
    <row r="28" spans="1:14" ht="22.5" customHeight="1">
      <c r="A28">
        <v>18</v>
      </c>
      <c r="B28" s="5"/>
      <c r="C28" s="6"/>
      <c r="D28" s="7"/>
      <c r="E28" s="8"/>
      <c r="F28" s="26">
        <f t="shared" si="0"/>
        <v>0</v>
      </c>
      <c r="G28" s="8"/>
      <c r="H28" s="41"/>
      <c r="I28" s="26">
        <f t="shared" si="2"/>
        <v>0</v>
      </c>
      <c r="J28" s="11"/>
      <c r="K28" s="9"/>
      <c r="L28" s="26">
        <f t="shared" si="1"/>
        <v>0</v>
      </c>
      <c r="M28" s="43">
        <f t="shared" si="3"/>
        <v>0</v>
      </c>
      <c r="N28" s="10"/>
    </row>
    <row r="29" spans="1:14" ht="22.5" customHeight="1">
      <c r="A29">
        <v>19</v>
      </c>
      <c r="B29" s="5"/>
      <c r="C29" s="6"/>
      <c r="D29" s="7"/>
      <c r="E29" s="8"/>
      <c r="F29" s="26">
        <f t="shared" si="0"/>
        <v>0</v>
      </c>
      <c r="G29" s="8"/>
      <c r="H29" s="41"/>
      <c r="I29" s="26">
        <f t="shared" si="2"/>
        <v>0</v>
      </c>
      <c r="J29" s="11"/>
      <c r="K29" s="9"/>
      <c r="L29" s="26">
        <f t="shared" si="1"/>
        <v>0</v>
      </c>
      <c r="M29" s="43">
        <f t="shared" si="3"/>
        <v>0</v>
      </c>
      <c r="N29" s="10"/>
    </row>
    <row r="30" spans="1:14" ht="22.5" customHeight="1">
      <c r="A30">
        <v>20</v>
      </c>
      <c r="B30" s="5"/>
      <c r="C30" s="6"/>
      <c r="D30" s="7"/>
      <c r="E30" s="8"/>
      <c r="F30" s="26">
        <f t="shared" si="0"/>
        <v>0</v>
      </c>
      <c r="G30" s="8"/>
      <c r="H30" s="41"/>
      <c r="I30" s="26">
        <f t="shared" si="2"/>
        <v>0</v>
      </c>
      <c r="J30" s="11"/>
      <c r="K30" s="9"/>
      <c r="L30" s="26">
        <f t="shared" si="1"/>
        <v>0</v>
      </c>
      <c r="M30" s="43">
        <f t="shared" si="3"/>
        <v>0</v>
      </c>
      <c r="N30" s="10"/>
    </row>
    <row r="31" spans="1:14" ht="22.5" customHeight="1">
      <c r="A31">
        <v>21</v>
      </c>
      <c r="B31" s="5"/>
      <c r="C31" s="6"/>
      <c r="D31" s="7"/>
      <c r="E31" s="8"/>
      <c r="F31" s="26">
        <f t="shared" si="0"/>
        <v>0</v>
      </c>
      <c r="G31" s="8"/>
      <c r="H31" s="41"/>
      <c r="I31" s="26">
        <f t="shared" si="2"/>
        <v>0</v>
      </c>
      <c r="J31" s="11"/>
      <c r="K31" s="9"/>
      <c r="L31" s="26">
        <f t="shared" si="1"/>
        <v>0</v>
      </c>
      <c r="M31" s="43">
        <f t="shared" si="3"/>
        <v>0</v>
      </c>
      <c r="N31" s="10"/>
    </row>
    <row r="32" spans="1:14" ht="22.5" customHeight="1">
      <c r="A32">
        <v>22</v>
      </c>
      <c r="B32" s="5"/>
      <c r="C32" s="6"/>
      <c r="D32" s="7"/>
      <c r="E32" s="8"/>
      <c r="F32" s="26">
        <f t="shared" si="0"/>
        <v>0</v>
      </c>
      <c r="G32" s="8"/>
      <c r="H32" s="41"/>
      <c r="I32" s="26">
        <f t="shared" si="2"/>
        <v>0</v>
      </c>
      <c r="J32" s="11"/>
      <c r="K32" s="9"/>
      <c r="L32" s="26">
        <f t="shared" si="1"/>
        <v>0</v>
      </c>
      <c r="M32" s="43">
        <f t="shared" si="3"/>
        <v>0</v>
      </c>
      <c r="N32" s="10"/>
    </row>
    <row r="33" spans="1:14" ht="22.5" customHeight="1">
      <c r="A33">
        <v>23</v>
      </c>
      <c r="B33" s="5"/>
      <c r="C33" s="6"/>
      <c r="D33" s="7"/>
      <c r="E33" s="8"/>
      <c r="F33" s="26">
        <f t="shared" si="0"/>
        <v>0</v>
      </c>
      <c r="G33" s="8"/>
      <c r="H33" s="41"/>
      <c r="I33" s="26">
        <f t="shared" si="2"/>
        <v>0</v>
      </c>
      <c r="J33" s="11"/>
      <c r="K33" s="9"/>
      <c r="L33" s="26">
        <f t="shared" si="1"/>
        <v>0</v>
      </c>
      <c r="M33" s="43">
        <f t="shared" si="3"/>
        <v>0</v>
      </c>
      <c r="N33" s="10"/>
    </row>
    <row r="34" spans="1:14" ht="22.5" customHeight="1">
      <c r="A34">
        <v>24</v>
      </c>
      <c r="B34" s="12"/>
      <c r="C34" s="6"/>
      <c r="D34" s="7"/>
      <c r="E34" s="8"/>
      <c r="F34" s="26">
        <f t="shared" si="0"/>
        <v>0</v>
      </c>
      <c r="G34" s="8"/>
      <c r="H34" s="41"/>
      <c r="I34" s="26">
        <f t="shared" si="2"/>
        <v>0</v>
      </c>
      <c r="J34" s="11"/>
      <c r="K34" s="9"/>
      <c r="L34" s="26">
        <f t="shared" si="1"/>
        <v>0</v>
      </c>
      <c r="M34" s="43">
        <f t="shared" si="3"/>
        <v>0</v>
      </c>
      <c r="N34" s="10"/>
    </row>
    <row r="35" spans="1:14" ht="22.5" customHeight="1">
      <c r="A35">
        <v>25</v>
      </c>
      <c r="B35" s="5"/>
      <c r="C35" s="6"/>
      <c r="D35" s="7"/>
      <c r="E35" s="8"/>
      <c r="F35" s="26">
        <f t="shared" si="0"/>
        <v>0</v>
      </c>
      <c r="G35" s="8"/>
      <c r="H35" s="41"/>
      <c r="I35" s="26">
        <f t="shared" si="2"/>
        <v>0</v>
      </c>
      <c r="J35" s="11"/>
      <c r="K35" s="9"/>
      <c r="L35" s="26">
        <f t="shared" si="1"/>
        <v>0</v>
      </c>
      <c r="M35" s="43">
        <f t="shared" si="3"/>
        <v>0</v>
      </c>
      <c r="N35" s="10"/>
    </row>
    <row r="36" spans="1:14" ht="22.5" customHeight="1">
      <c r="A36">
        <v>26</v>
      </c>
      <c r="B36" s="5"/>
      <c r="C36" s="6"/>
      <c r="D36" s="7"/>
      <c r="E36" s="8"/>
      <c r="F36" s="26">
        <f t="shared" si="0"/>
        <v>0</v>
      </c>
      <c r="G36" s="8"/>
      <c r="H36" s="41"/>
      <c r="I36" s="26">
        <f t="shared" si="2"/>
        <v>0</v>
      </c>
      <c r="J36" s="11"/>
      <c r="K36" s="9"/>
      <c r="L36" s="26">
        <f t="shared" si="1"/>
        <v>0</v>
      </c>
      <c r="M36" s="43">
        <f t="shared" si="3"/>
        <v>0</v>
      </c>
      <c r="N36" s="10"/>
    </row>
    <row r="37" spans="1:14" ht="22.5" customHeight="1" thickBot="1">
      <c r="A37">
        <v>27</v>
      </c>
      <c r="B37" s="5"/>
      <c r="C37" s="6"/>
      <c r="D37" s="7"/>
      <c r="E37" s="8"/>
      <c r="F37" s="26">
        <f>IFERROR(E37*C37,0)</f>
        <v>0</v>
      </c>
      <c r="G37" s="8"/>
      <c r="H37" s="41"/>
      <c r="I37" s="26">
        <f t="shared" si="2"/>
        <v>0</v>
      </c>
      <c r="J37" s="11"/>
      <c r="K37" s="9"/>
      <c r="L37" s="26">
        <f t="shared" si="1"/>
        <v>0</v>
      </c>
      <c r="M37" s="43">
        <f t="shared" si="3"/>
        <v>0</v>
      </c>
      <c r="N37" s="10"/>
    </row>
    <row r="38" spans="1:14" ht="21" customHeight="1" thickTop="1" thickBot="1">
      <c r="A38">
        <v>28</v>
      </c>
      <c r="B38" s="74" t="s">
        <v>24</v>
      </c>
      <c r="C38" s="74"/>
      <c r="D38" s="74"/>
      <c r="E38" s="75"/>
      <c r="F38" s="44">
        <f>SUM(F11:F37)</f>
        <v>0</v>
      </c>
      <c r="G38" s="76"/>
      <c r="H38" s="77"/>
      <c r="I38" s="44">
        <f>SUM(I11:I37)</f>
        <v>0</v>
      </c>
      <c r="J38" s="78"/>
      <c r="K38" s="79"/>
      <c r="L38" s="44">
        <f>SUM(L11:L37)</f>
        <v>0</v>
      </c>
      <c r="M38" s="44">
        <f>SUM(M11:M37)</f>
        <v>0</v>
      </c>
      <c r="N38" s="27" t="s">
        <v>23</v>
      </c>
    </row>
    <row r="39" spans="1:14" ht="15.75" customHeight="1" thickTop="1">
      <c r="A39" s="56" t="s">
        <v>25</v>
      </c>
      <c r="B39" s="56"/>
      <c r="C39" s="56"/>
      <c r="D39" s="56"/>
      <c r="E39" s="56"/>
      <c r="F39" s="56"/>
      <c r="G39" s="56"/>
      <c r="H39" s="56"/>
      <c r="I39" s="56"/>
      <c r="J39" s="56"/>
      <c r="K39" s="56"/>
      <c r="L39" s="56"/>
      <c r="M39" s="56"/>
      <c r="N39" s="56"/>
    </row>
    <row r="40" spans="1:14" ht="15" customHeight="1">
      <c r="A40" s="56"/>
      <c r="B40" s="56"/>
      <c r="C40" s="56"/>
      <c r="D40" s="56"/>
      <c r="E40" s="56"/>
      <c r="F40" s="56"/>
      <c r="G40" s="56"/>
      <c r="H40" s="56"/>
      <c r="I40" s="56"/>
      <c r="J40" s="56"/>
      <c r="K40" s="56"/>
      <c r="L40" s="56"/>
      <c r="M40" s="56"/>
      <c r="N40" s="56"/>
    </row>
    <row r="41" spans="1:14">
      <c r="A41">
        <v>29</v>
      </c>
      <c r="B41" s="87"/>
      <c r="C41" s="88"/>
      <c r="D41" s="88"/>
      <c r="E41" s="88"/>
      <c r="F41" s="88"/>
      <c r="G41" s="88"/>
      <c r="H41" s="88"/>
      <c r="I41" s="88"/>
      <c r="J41" s="88"/>
      <c r="K41" s="88"/>
      <c r="L41" s="89"/>
      <c r="M41" s="13" t="s">
        <v>23</v>
      </c>
      <c r="N41" s="16"/>
    </row>
    <row r="42" spans="1:14">
      <c r="A42">
        <v>30</v>
      </c>
      <c r="B42" s="87"/>
      <c r="C42" s="88"/>
      <c r="D42" s="88"/>
      <c r="E42" s="88"/>
      <c r="F42" s="88"/>
      <c r="G42" s="88"/>
      <c r="H42" s="88"/>
      <c r="I42" s="88"/>
      <c r="J42" s="88"/>
      <c r="K42" s="88"/>
      <c r="L42" s="89"/>
      <c r="M42" s="14"/>
      <c r="N42" s="16"/>
    </row>
    <row r="43" spans="1:14">
      <c r="A43">
        <v>31</v>
      </c>
      <c r="B43" s="87"/>
      <c r="C43" s="88"/>
      <c r="D43" s="88"/>
      <c r="E43" s="88"/>
      <c r="F43" s="88"/>
      <c r="G43" s="88"/>
      <c r="H43" s="88"/>
      <c r="I43" s="88"/>
      <c r="J43" s="88"/>
      <c r="K43" s="88"/>
      <c r="L43" s="89"/>
      <c r="N43" s="16"/>
    </row>
    <row r="44" spans="1:14">
      <c r="A44">
        <v>32</v>
      </c>
      <c r="B44" s="88"/>
      <c r="C44" s="88"/>
      <c r="D44" s="88"/>
      <c r="E44" s="88"/>
      <c r="F44" s="88"/>
      <c r="G44" s="88"/>
      <c r="H44" s="88"/>
      <c r="I44" s="88"/>
      <c r="J44" s="88"/>
      <c r="K44" s="88"/>
      <c r="L44" s="89"/>
      <c r="M44" s="14"/>
      <c r="N44" s="16"/>
    </row>
    <row r="45" spans="1:14">
      <c r="A45">
        <v>33</v>
      </c>
      <c r="B45" s="88"/>
      <c r="C45" s="88"/>
      <c r="D45" s="88"/>
      <c r="E45" s="88"/>
      <c r="F45" s="88"/>
      <c r="G45" s="88"/>
      <c r="H45" s="88"/>
      <c r="I45" s="88"/>
      <c r="J45" s="88"/>
      <c r="K45" s="88"/>
      <c r="L45" s="89"/>
      <c r="M45" s="14" t="s">
        <v>23</v>
      </c>
      <c r="N45" s="16"/>
    </row>
    <row r="46" spans="1:14">
      <c r="A46">
        <v>34</v>
      </c>
      <c r="B46" s="87"/>
      <c r="C46" s="88"/>
      <c r="D46" s="88"/>
      <c r="E46" s="88"/>
      <c r="F46" s="88"/>
      <c r="G46" s="88"/>
      <c r="H46" s="88"/>
      <c r="I46" s="88"/>
      <c r="J46" s="88"/>
      <c r="K46" s="88"/>
      <c r="L46" s="89"/>
      <c r="M46" s="14"/>
      <c r="N46" s="16"/>
    </row>
    <row r="47" spans="1:14">
      <c r="A47">
        <v>35</v>
      </c>
      <c r="B47" s="88"/>
      <c r="C47" s="88"/>
      <c r="D47" s="88"/>
      <c r="E47" s="88"/>
      <c r="F47" s="88"/>
      <c r="G47" s="88"/>
      <c r="H47" s="88"/>
      <c r="I47" s="88"/>
      <c r="J47" s="88"/>
      <c r="K47" s="88"/>
      <c r="L47" s="89"/>
      <c r="M47" s="14"/>
      <c r="N47" s="16"/>
    </row>
    <row r="48" spans="1:14">
      <c r="A48">
        <v>36</v>
      </c>
      <c r="B48" s="88"/>
      <c r="C48" s="88"/>
      <c r="D48" s="88"/>
      <c r="E48" s="88"/>
      <c r="F48" s="88"/>
      <c r="G48" s="88"/>
      <c r="H48" s="88"/>
      <c r="I48" s="88"/>
      <c r="J48" s="88"/>
      <c r="K48" s="88"/>
      <c r="L48" s="89"/>
      <c r="M48" s="14"/>
      <c r="N48" s="16"/>
    </row>
    <row r="49" spans="1:14" ht="13.5" thickBot="1">
      <c r="A49">
        <v>37</v>
      </c>
      <c r="B49" s="88"/>
      <c r="C49" s="88"/>
      <c r="D49" s="88"/>
      <c r="E49" s="88"/>
      <c r="F49" s="88"/>
      <c r="G49" s="88"/>
      <c r="H49" s="88"/>
      <c r="I49" s="88"/>
      <c r="J49" s="88"/>
      <c r="K49" s="88"/>
      <c r="L49" s="89"/>
      <c r="M49" s="15"/>
      <c r="N49" s="16"/>
    </row>
    <row r="50" spans="1:14" ht="14.25" thickTop="1" thickBot="1">
      <c r="A50" s="90" t="s">
        <v>23</v>
      </c>
      <c r="B50" s="90"/>
      <c r="C50" s="90"/>
      <c r="D50" s="90"/>
      <c r="E50" s="90"/>
      <c r="F50" s="90"/>
      <c r="G50" s="90"/>
      <c r="H50" s="90"/>
      <c r="I50" s="90"/>
      <c r="J50" s="90"/>
      <c r="K50" s="90"/>
      <c r="L50" s="91"/>
      <c r="M50" s="45">
        <f>SUM(M41:M49)</f>
        <v>0</v>
      </c>
      <c r="N50" s="29"/>
    </row>
    <row r="51" spans="1:14" ht="5.25" customHeight="1" thickTop="1">
      <c r="A51" s="54" t="s">
        <v>26</v>
      </c>
      <c r="B51" s="55"/>
      <c r="C51" s="55"/>
      <c r="D51" s="55"/>
      <c r="E51" s="55"/>
      <c r="F51" s="55"/>
      <c r="G51" s="55"/>
      <c r="H51" s="55"/>
      <c r="I51" s="55"/>
      <c r="J51" s="55"/>
      <c r="K51" s="55"/>
      <c r="L51" s="55"/>
      <c r="M51" s="55"/>
      <c r="N51" s="55"/>
    </row>
    <row r="52" spans="1:14" ht="15.75" customHeight="1" thickBot="1">
      <c r="A52" s="55"/>
      <c r="B52" s="55"/>
      <c r="C52" s="55"/>
      <c r="D52" s="55"/>
      <c r="E52" s="55"/>
      <c r="F52" s="55"/>
      <c r="G52" s="55"/>
      <c r="H52" s="55"/>
      <c r="I52" s="55"/>
      <c r="J52" s="55"/>
      <c r="K52" s="55"/>
      <c r="L52" s="55"/>
      <c r="M52" s="55"/>
      <c r="N52" s="55"/>
    </row>
    <row r="53" spans="1:14" ht="14.25" thickTop="1" thickBot="1">
      <c r="A53">
        <v>39</v>
      </c>
      <c r="B53" s="82" t="s">
        <v>27</v>
      </c>
      <c r="C53" s="82"/>
      <c r="D53" s="82"/>
      <c r="E53" s="82"/>
      <c r="F53" s="82"/>
      <c r="G53" s="82"/>
      <c r="H53" s="82"/>
      <c r="I53" s="82"/>
      <c r="J53" s="82"/>
      <c r="K53" s="82"/>
      <c r="L53" s="83"/>
      <c r="M53" s="46">
        <f>M38</f>
        <v>0</v>
      </c>
      <c r="N53" s="29"/>
    </row>
    <row r="54" spans="1:14" ht="13.5" thickTop="1">
      <c r="A54">
        <v>40</v>
      </c>
      <c r="B54" s="82" t="s">
        <v>28</v>
      </c>
      <c r="C54" s="82"/>
      <c r="D54" s="82"/>
      <c r="E54" s="82"/>
      <c r="F54" s="82"/>
      <c r="G54" s="82"/>
      <c r="H54" s="82"/>
      <c r="I54" s="82"/>
      <c r="J54" s="82"/>
      <c r="K54" s="82"/>
      <c r="L54" s="53">
        <f>IF(M53&gt;10000,10000,M53)</f>
        <v>0</v>
      </c>
      <c r="M54" s="48">
        <f>L54*0.15</f>
        <v>0</v>
      </c>
      <c r="N54" s="30"/>
    </row>
    <row r="55" spans="1:14">
      <c r="A55">
        <v>41</v>
      </c>
      <c r="B55" s="82" t="s">
        <v>29</v>
      </c>
      <c r="C55" s="82"/>
      <c r="D55" s="82"/>
      <c r="E55" s="82"/>
      <c r="F55" s="82"/>
      <c r="G55" s="82"/>
      <c r="H55" s="82"/>
      <c r="I55" s="82"/>
      <c r="J55" s="82"/>
      <c r="K55" s="82"/>
      <c r="L55" s="42">
        <f>IF((M53-L54)&lt;10000,M53-L54,10000)</f>
        <v>0</v>
      </c>
      <c r="M55" s="49">
        <f>L55*0.1</f>
        <v>0</v>
      </c>
      <c r="N55" s="30"/>
    </row>
    <row r="56" spans="1:14" ht="13.5" thickBot="1">
      <c r="A56">
        <v>42</v>
      </c>
      <c r="B56" s="82" t="s">
        <v>30</v>
      </c>
      <c r="C56" s="82"/>
      <c r="D56" s="82"/>
      <c r="E56" s="82"/>
      <c r="F56" s="82"/>
      <c r="G56" s="82"/>
      <c r="H56" s="82"/>
      <c r="I56" s="82"/>
      <c r="J56" s="82"/>
      <c r="K56" s="82"/>
      <c r="L56" s="42">
        <f>IF(L55=10000,M53-20000,0)</f>
        <v>0</v>
      </c>
      <c r="M56" s="50">
        <f>L56*0.075</f>
        <v>0</v>
      </c>
      <c r="N56" s="30"/>
    </row>
    <row r="57" spans="1:14" ht="14.25" thickTop="1" thickBot="1">
      <c r="A57">
        <v>43</v>
      </c>
      <c r="B57" s="85" t="s">
        <v>31</v>
      </c>
      <c r="C57" s="85"/>
      <c r="D57" s="85"/>
      <c r="E57" s="85"/>
      <c r="F57" s="85"/>
      <c r="G57" s="85"/>
      <c r="H57" s="85"/>
      <c r="I57" s="85"/>
      <c r="J57" s="85"/>
      <c r="K57" s="85"/>
      <c r="L57" s="85"/>
      <c r="M57" s="47">
        <f>SUM(M54:M56)</f>
        <v>0</v>
      </c>
      <c r="N57" s="31" t="s">
        <v>23</v>
      </c>
    </row>
    <row r="58" spans="1:14" ht="20.100000000000001" customHeight="1" thickTop="1" thickBot="1">
      <c r="A58" s="100" t="s">
        <v>32</v>
      </c>
      <c r="B58" s="100"/>
      <c r="C58" s="100"/>
      <c r="D58" s="100"/>
      <c r="E58" s="100"/>
      <c r="F58" s="100"/>
      <c r="G58" s="100"/>
      <c r="H58" s="100"/>
      <c r="I58" s="100"/>
      <c r="J58" s="100"/>
      <c r="K58" s="100"/>
      <c r="L58" s="100"/>
      <c r="M58" s="100"/>
      <c r="N58" s="101"/>
    </row>
    <row r="59" spans="1:14" ht="14.25" thickTop="1" thickBot="1">
      <c r="A59">
        <v>44</v>
      </c>
      <c r="B59" s="82" t="s">
        <v>33</v>
      </c>
      <c r="C59" s="82"/>
      <c r="D59" s="82"/>
      <c r="E59" s="82"/>
      <c r="F59" s="82"/>
      <c r="G59" s="82"/>
      <c r="H59" s="82"/>
      <c r="I59" s="82"/>
      <c r="J59" s="82"/>
      <c r="K59" s="82"/>
      <c r="L59" s="83"/>
      <c r="M59" s="46">
        <f>M50</f>
        <v>0</v>
      </c>
      <c r="N59" s="29"/>
    </row>
    <row r="60" spans="1:14" ht="13.5" thickTop="1">
      <c r="A60">
        <v>45</v>
      </c>
      <c r="B60" s="82" t="s">
        <v>34</v>
      </c>
      <c r="C60" s="82"/>
      <c r="D60" s="82"/>
      <c r="E60" s="82"/>
      <c r="F60" s="82"/>
      <c r="G60" s="82"/>
      <c r="H60" s="82"/>
      <c r="I60" s="82"/>
      <c r="J60" s="82"/>
      <c r="K60" s="82"/>
      <c r="L60" s="39">
        <f>IF(M59&gt;=10000,10000,M59)</f>
        <v>0</v>
      </c>
      <c r="M60" s="48">
        <f>L60*0.1</f>
        <v>0</v>
      </c>
      <c r="N60" s="30"/>
    </row>
    <row r="61" spans="1:14">
      <c r="A61">
        <v>46</v>
      </c>
      <c r="B61" s="82" t="s">
        <v>35</v>
      </c>
      <c r="C61" s="82"/>
      <c r="D61" s="82"/>
      <c r="E61" s="82"/>
      <c r="F61" s="82"/>
      <c r="G61" s="82"/>
      <c r="H61" s="82"/>
      <c r="I61" s="82"/>
      <c r="J61" s="82"/>
      <c r="K61" s="82"/>
      <c r="L61" s="39">
        <f>IF((M59-L60)&lt;10000,M59-L60,10000)</f>
        <v>0</v>
      </c>
      <c r="M61" s="51">
        <f>L61*0.075</f>
        <v>0</v>
      </c>
      <c r="N61" s="30"/>
    </row>
    <row r="62" spans="1:14" ht="13.5" thickBot="1">
      <c r="A62">
        <v>47</v>
      </c>
      <c r="B62" s="82" t="s">
        <v>36</v>
      </c>
      <c r="C62" s="82"/>
      <c r="D62" s="82"/>
      <c r="E62" s="82"/>
      <c r="F62" s="82"/>
      <c r="G62" s="82"/>
      <c r="H62" s="82"/>
      <c r="I62" s="82"/>
      <c r="J62" s="82"/>
      <c r="K62" s="82"/>
      <c r="L62" s="39">
        <f>IF(L61=10000,M59-20000,0)</f>
        <v>0</v>
      </c>
      <c r="M62" s="52">
        <f>L62*0.05</f>
        <v>0</v>
      </c>
      <c r="N62" s="30"/>
    </row>
    <row r="63" spans="1:14" ht="14.25" thickTop="1" thickBot="1">
      <c r="A63">
        <v>48</v>
      </c>
      <c r="B63" s="85" t="s">
        <v>37</v>
      </c>
      <c r="C63" s="85"/>
      <c r="D63" s="85"/>
      <c r="E63" s="85"/>
      <c r="F63" s="85"/>
      <c r="G63" s="85"/>
      <c r="H63" s="85"/>
      <c r="I63" s="85"/>
      <c r="J63" s="85"/>
      <c r="K63" s="85"/>
      <c r="L63" s="85"/>
      <c r="M63" s="46">
        <f>SUM(M60:M62)</f>
        <v>0</v>
      </c>
      <c r="N63" s="31" t="s">
        <v>23</v>
      </c>
    </row>
    <row r="64" spans="1:14" ht="19.899999999999999" customHeight="1" thickTop="1" thickBot="1">
      <c r="A64" s="100" t="s">
        <v>38</v>
      </c>
      <c r="B64" s="100"/>
      <c r="C64" s="100"/>
      <c r="D64" s="100"/>
      <c r="E64" s="100"/>
      <c r="F64" s="100"/>
      <c r="G64" s="100"/>
      <c r="H64" s="100"/>
      <c r="I64" s="100"/>
      <c r="J64" s="100"/>
      <c r="K64" s="100"/>
      <c r="L64" s="100"/>
      <c r="M64" s="47">
        <f>SUM(M53,M57,M59,M63)</f>
        <v>0</v>
      </c>
      <c r="N64" s="28"/>
    </row>
    <row r="65" spans="1:14" ht="33.6" customHeight="1" thickTop="1">
      <c r="A65" s="80" t="s">
        <v>39</v>
      </c>
      <c r="B65" s="80"/>
      <c r="C65" s="80"/>
      <c r="D65" s="80"/>
      <c r="E65" s="80"/>
      <c r="F65" s="80"/>
      <c r="G65" s="80"/>
      <c r="H65" s="80"/>
      <c r="I65" s="80"/>
      <c r="J65" s="80"/>
      <c r="K65" s="80"/>
      <c r="L65" s="80"/>
      <c r="M65" s="80"/>
      <c r="N65" s="80"/>
    </row>
    <row r="66" spans="1:14" ht="18" customHeight="1">
      <c r="A66" s="84" t="s">
        <v>40</v>
      </c>
      <c r="B66" s="84"/>
      <c r="C66" s="84"/>
      <c r="D66" s="84"/>
      <c r="E66" s="84"/>
      <c r="F66" s="84"/>
      <c r="G66" s="84"/>
      <c r="H66" s="84"/>
      <c r="I66" s="84"/>
      <c r="J66" s="84"/>
      <c r="K66" s="84"/>
      <c r="L66" s="84"/>
      <c r="M66" s="84"/>
      <c r="N66" s="84"/>
    </row>
    <row r="67" spans="1:14" ht="17.25" customHeight="1">
      <c r="A67" s="86" t="s">
        <v>41</v>
      </c>
      <c r="B67" s="86"/>
      <c r="C67" s="86"/>
      <c r="D67" s="86"/>
      <c r="E67" s="86"/>
      <c r="F67" s="86"/>
      <c r="G67" s="86"/>
      <c r="H67" s="86"/>
      <c r="I67" s="86"/>
      <c r="J67" s="86"/>
      <c r="K67" s="86"/>
      <c r="L67" s="86"/>
      <c r="M67" s="86"/>
      <c r="N67" s="86"/>
    </row>
    <row r="68" spans="1:14" hidden="1">
      <c r="A68"/>
      <c r="B68"/>
      <c r="C68" s="25"/>
      <c r="D68" s="1"/>
      <c r="E68" s="24"/>
      <c r="F68" s="4"/>
      <c r="G68" s="2"/>
      <c r="H68" s="3"/>
      <c r="I68" s="2"/>
      <c r="J68" s="3"/>
      <c r="K68"/>
      <c r="L68" s="24"/>
      <c r="M68" s="24"/>
      <c r="N68"/>
    </row>
    <row r="69" spans="1:14" hidden="1">
      <c r="A69"/>
      <c r="B69"/>
      <c r="C69" s="25"/>
      <c r="D69" s="1"/>
      <c r="E69" s="24"/>
      <c r="F69" s="4"/>
      <c r="G69" s="2"/>
      <c r="H69" s="3"/>
      <c r="I69" s="2"/>
      <c r="J69" s="3"/>
      <c r="K69"/>
      <c r="L69" s="24"/>
      <c r="M69" s="24"/>
      <c r="N69"/>
    </row>
    <row r="70" spans="1:14" hidden="1">
      <c r="A70"/>
      <c r="B70"/>
      <c r="C70" s="25"/>
      <c r="D70" s="1"/>
      <c r="E70" s="24"/>
      <c r="F70" s="4"/>
      <c r="G70" s="2"/>
      <c r="H70" s="3"/>
      <c r="I70" s="2"/>
      <c r="J70" s="3"/>
      <c r="K70"/>
      <c r="L70" s="24"/>
      <c r="M70" s="24"/>
      <c r="N70"/>
    </row>
    <row r="71" spans="1:14" hidden="1">
      <c r="A71"/>
      <c r="B71"/>
      <c r="C71" s="25"/>
      <c r="D71" s="1"/>
      <c r="E71" s="24"/>
      <c r="F71" s="4"/>
      <c r="G71" s="2"/>
      <c r="H71" s="3"/>
      <c r="I71" s="2"/>
      <c r="J71" s="3"/>
      <c r="K71"/>
      <c r="L71" s="24"/>
      <c r="M71" s="24"/>
      <c r="N71"/>
    </row>
    <row r="72" spans="1:14" ht="13.5" hidden="1" thickTop="1">
      <c r="A72" s="80"/>
      <c r="B72" s="81"/>
      <c r="C72" s="81"/>
      <c r="D72" s="81"/>
      <c r="E72" s="81"/>
      <c r="F72" s="81"/>
      <c r="G72" s="81"/>
      <c r="H72" s="81"/>
      <c r="I72" s="81"/>
      <c r="J72" s="81"/>
      <c r="K72" s="81"/>
      <c r="L72" s="81"/>
      <c r="M72" s="81"/>
      <c r="N72" s="81"/>
    </row>
    <row r="73" spans="1:14" hidden="1">
      <c r="A73" s="81"/>
      <c r="B73" s="81"/>
      <c r="C73" s="81"/>
      <c r="D73" s="81"/>
      <c r="E73" s="81"/>
      <c r="F73" s="81"/>
      <c r="G73" s="81"/>
      <c r="H73" s="81"/>
      <c r="I73" s="81"/>
      <c r="J73" s="81"/>
      <c r="K73" s="81"/>
      <c r="L73" s="81"/>
      <c r="M73" s="81"/>
      <c r="N73" s="81"/>
    </row>
    <row r="74" spans="1:14" ht="13.15" hidden="1" customHeight="1">
      <c r="A74" s="86"/>
      <c r="B74" s="86"/>
      <c r="C74" s="86"/>
      <c r="D74" s="86"/>
      <c r="E74" s="86"/>
      <c r="F74" s="86"/>
      <c r="G74" s="86"/>
      <c r="H74" s="86"/>
      <c r="I74" s="86"/>
      <c r="J74" s="86"/>
      <c r="K74" s="86"/>
      <c r="L74" s="86"/>
      <c r="M74" s="86"/>
      <c r="N74" s="86"/>
    </row>
    <row r="75" spans="1:14" ht="16.149999999999999" hidden="1" customHeight="1">
      <c r="A75" s="86"/>
      <c r="B75" s="86"/>
      <c r="C75" s="86"/>
      <c r="D75" s="86"/>
      <c r="E75" s="86"/>
      <c r="F75" s="86"/>
      <c r="G75" s="86"/>
      <c r="H75" s="86"/>
      <c r="I75" s="86"/>
      <c r="J75" s="86"/>
      <c r="K75" s="86"/>
      <c r="L75" s="86"/>
      <c r="M75" s="86"/>
      <c r="N75" s="86"/>
    </row>
    <row r="76" spans="1:14" hidden="1">
      <c r="A76"/>
      <c r="B76"/>
      <c r="C76" s="25"/>
      <c r="D76" s="1"/>
      <c r="E76" s="24"/>
      <c r="F76" s="4"/>
      <c r="G76" s="2"/>
      <c r="H76" s="3"/>
      <c r="I76" s="2"/>
      <c r="J76" s="3"/>
      <c r="K76"/>
      <c r="L76" s="24"/>
      <c r="M76" s="24"/>
      <c r="N76"/>
    </row>
  </sheetData>
  <sheetProtection algorithmName="SHA-512" hashValue="AONyNXliQa875yAD68Mzd1DcHoU+teHYuQ6JKescM/rZeaVO7jhjHRoWV1TS4hfZ5xdF3+bTEoogYZ17i0camA==" saltValue="l2MbdCLBmtCcjo2nYYqKFQ==" spinCount="100000" sheet="1" objects="1" scenarios="1"/>
  <mergeCells count="50">
    <mergeCell ref="A50:L50"/>
    <mergeCell ref="A1:N1"/>
    <mergeCell ref="A74:N75"/>
    <mergeCell ref="B9:B10"/>
    <mergeCell ref="C9:C10"/>
    <mergeCell ref="D9:D10"/>
    <mergeCell ref="M9:M10"/>
    <mergeCell ref="N9:N10"/>
    <mergeCell ref="A9:A10"/>
    <mergeCell ref="A64:L64"/>
    <mergeCell ref="A58:N58"/>
    <mergeCell ref="B45:L45"/>
    <mergeCell ref="B54:K54"/>
    <mergeCell ref="B55:K55"/>
    <mergeCell ref="B56:K56"/>
    <mergeCell ref="B60:K60"/>
    <mergeCell ref="B46:L46"/>
    <mergeCell ref="B47:L47"/>
    <mergeCell ref="B48:L48"/>
    <mergeCell ref="B49:L49"/>
    <mergeCell ref="B41:L41"/>
    <mergeCell ref="B42:L42"/>
    <mergeCell ref="B43:L43"/>
    <mergeCell ref="B44:L44"/>
    <mergeCell ref="A72:N73"/>
    <mergeCell ref="B53:L53"/>
    <mergeCell ref="B59:L59"/>
    <mergeCell ref="A65:N65"/>
    <mergeCell ref="A66:N66"/>
    <mergeCell ref="B57:L57"/>
    <mergeCell ref="B63:L63"/>
    <mergeCell ref="A67:N67"/>
    <mergeCell ref="B61:K61"/>
    <mergeCell ref="B62:K62"/>
    <mergeCell ref="A51:N52"/>
    <mergeCell ref="A39:N40"/>
    <mergeCell ref="C2:H2"/>
    <mergeCell ref="C5:H5"/>
    <mergeCell ref="C6:H6"/>
    <mergeCell ref="A2:A6"/>
    <mergeCell ref="I2:N6"/>
    <mergeCell ref="C3:H3"/>
    <mergeCell ref="C4:H4"/>
    <mergeCell ref="E9:F9"/>
    <mergeCell ref="J9:L9"/>
    <mergeCell ref="G9:I9"/>
    <mergeCell ref="B7:N8"/>
    <mergeCell ref="B38:E38"/>
    <mergeCell ref="G38:H38"/>
    <mergeCell ref="J38:K38"/>
  </mergeCells>
  <phoneticPr fontId="4" type="noConversion"/>
  <dataValidations xWindow="272" yWindow="435" count="23">
    <dataValidation allowBlank="1" showInputMessage="1" showErrorMessage="1" promptTitle="Labor Costs" prompt="Hourly Rate " sqref="G11:G37" xr:uid="{650F16D9-0827-4391-9D2F-54A0ABBEF7E0}"/>
    <dataValidation allowBlank="1" showInputMessage="1" showErrorMessage="1" promptTitle="Labor Costs" prompt="Hours" sqref="H11:H37" xr:uid="{50F8328B-411F-456F-A599-015B0447BEEE}"/>
    <dataValidation allowBlank="1" showInputMessage="1" showErrorMessage="1" prompt="Contractor's Name" sqref="C6:H6" xr:uid="{E77332C3-BB97-4968-B768-A8A9E3752903}"/>
    <dataValidation allowBlank="1" showInputMessage="1" showErrorMessage="1" prompt="Items of work" sqref="B11:B37" xr:uid="{79C9F37F-2FD6-4DB5-8E53-34FD95283E72}"/>
    <dataValidation allowBlank="1" showInputMessage="1" showErrorMessage="1" promptTitle="Quantity" prompt="Quantity of items of work" sqref="C11:C37" xr:uid="{CDD0E4BF-A169-4E48-9FF2-368B77A48345}"/>
    <dataValidation allowBlank="1" showInputMessage="1" showErrorMessage="1" promptTitle="Unit of Measurement" prompt="What unit of measurement is being used? " sqref="D11:D37" xr:uid="{330AD7ED-371F-479A-A05E-A27B7F84BB60}"/>
    <dataValidation allowBlank="1" showInputMessage="1" showErrorMessage="1" promptTitle="Material " prompt="Unit Cost" sqref="E11:E37" xr:uid="{6D8079A3-C29D-4050-A26C-47322AE5BFFD}"/>
    <dataValidation allowBlank="1" showInputMessage="1" showErrorMessage="1" promptTitle="Material" prompt="Total Cost" sqref="F11:F37" xr:uid="{BBA87806-5C8A-462E-8F42-02A336B934E0}"/>
    <dataValidation allowBlank="1" showInputMessage="1" showErrorMessage="1" promptTitle="Labor Costs " prompt="Total" sqref="I11:I37" xr:uid="{887DC180-FB3D-405A-855C-5F7CA0B98414}"/>
    <dataValidation allowBlank="1" showInputMessage="1" showErrorMessage="1" promptTitle="Rental Equipment " prompt="Total number of days_x000a_" sqref="J11:J37" xr:uid="{9F4BD3DE-D8EB-4124-AA86-D25F8AAC6EE0}"/>
    <dataValidation allowBlank="1" showInputMessage="1" showErrorMessage="1" promptTitle="Rental Equipment" prompt="Rate for rental equipment" sqref="K11:K37" xr:uid="{B1C88161-5B4D-4BE6-8E32-B966E4FA6DA8}"/>
    <dataValidation allowBlank="1" showInputMessage="1" showErrorMessage="1" promptTitle="Rental Equipment " prompt="Total" sqref="L11:L37" xr:uid="{7F51A95C-91E2-4298-AC34-1ADC58B6A80F}"/>
    <dataValidation allowBlank="1" showInputMessage="1" showErrorMessage="1" prompt="Total" sqref="M11:M37" xr:uid="{11EFD860-DEB9-4C98-9A7D-E7DF0898BAAF}"/>
    <dataValidation allowBlank="1" showInputMessage="1" showErrorMessage="1" prompt="Contract Number" sqref="C2:H2" xr:uid="{398CCE4D-17B6-4634-BA8D-13F10714DA5F}"/>
    <dataValidation allowBlank="1" showInputMessage="1" showErrorMessage="1" promptTitle="Subcontractor names and totals" prompt="Comments" sqref="N41:N49" xr:uid="{D759A6CC-290C-472D-A51D-2352AC6AC171}"/>
    <dataValidation allowBlank="1" showInputMessage="1" showErrorMessage="1" prompt="Project Number" sqref="C3:H3" xr:uid="{00D7750A-2C37-44CF-83FF-74A2869A6713}"/>
    <dataValidation allowBlank="1" showInputMessage="1" showErrorMessage="1" prompt="Date" sqref="C4:H4" xr:uid="{190F03F4-5E45-4A79-9E06-DC113C91B5E2}"/>
    <dataValidation allowBlank="1" showInputMessage="1" showErrorMessage="1" prompt="Project Location and Title" sqref="C5:H5" xr:uid="{96BADD9F-6CD6-415F-B6EE-AD593A147427}"/>
    <dataValidation allowBlank="1" showInputMessage="1" showErrorMessage="1" prompt="Comments" sqref="N11:N38" xr:uid="{AECD614A-B385-4E19-ABD0-E44737F67860}"/>
    <dataValidation allowBlank="1" showInputMessage="1" showErrorMessage="1" promptTitle="Calculation formula" sqref="L60:L62" xr:uid="{B9399D59-5F57-4F82-894F-A5CBEF70E5D0}"/>
    <dataValidation allowBlank="1" showInputMessage="1" showErrorMessage="1" promptTitle="Subcontractor's Name" prompt="Provide name and attach a copy of subcontractor and material supplier quotes, if applicable. " sqref="B41:L49" xr:uid="{79D77122-936A-40F8-8846-0B2CEE25383C}"/>
    <dataValidation allowBlank="1" showInputMessage="1" showErrorMessage="1" promptTitle="Subcontractor Total" prompt="Cost Totals excluding prime markups " sqref="M44:M49 M41:M42" xr:uid="{3A01A613-8C9C-460E-BE02-C48E4D8168F5}"/>
    <dataValidation allowBlank="1" showInputMessage="1" showErrorMessage="1" prompt="Subcontractor Names and Markups" sqref="A50" xr:uid="{77112321-74DF-4479-85EF-817A3C2C0230}"/>
  </dataValidations>
  <printOptions horizontalCentered="1"/>
  <pageMargins left="0.25" right="0.25" top="0.57999999999999996" bottom="0.21" header="0" footer="0.54"/>
  <pageSetup scale="53" fitToHeight="0" pageOrder="overThenDown"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326E7C97FE064A86D2CD5C795818F9" ma:contentTypeVersion="1" ma:contentTypeDescription="Create a new document." ma:contentTypeScope="" ma:versionID="16001fcf9a831c7a81d1a9dd1e0e6f9e">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6931C2B-0D64-4B18-B39A-7296043FB067}"/>
</file>

<file path=customXml/itemProps2.xml><?xml version="1.0" encoding="utf-8"?>
<ds:datastoreItem xmlns:ds="http://schemas.openxmlformats.org/officeDocument/2006/customXml" ds:itemID="{2316786A-C067-4022-88A0-845AE6ED1552}"/>
</file>

<file path=customXml/itemProps3.xml><?xml version="1.0" encoding="utf-8"?>
<ds:datastoreItem xmlns:ds="http://schemas.openxmlformats.org/officeDocument/2006/customXml" ds:itemID="{45ED15AD-A3AC-46B2-9DCA-D4576F7F976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Didenhover, Robert T NWS</dc:creator>
  <cp:keywords/>
  <dc:description/>
  <cp:lastModifiedBy/>
  <cp:revision/>
  <dcterms:created xsi:type="dcterms:W3CDTF">1997-02-13T18:10:24Z</dcterms:created>
  <dcterms:modified xsi:type="dcterms:W3CDTF">2024-12-03T12:13:33Z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0x01010075326E7C97FE064A86D2CD5C795818F9</vt:lpwstr>
  </property>
</Properties>
</file>