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1964\Dropbox\BLRA\Data data data\2016 BLRA data\veg data\"/>
    </mc:Choice>
  </mc:AlternateContent>
  <bookViews>
    <workbookView minimized="1" xWindow="0" yWindow="0" windowWidth="11520" windowHeight="7905"/>
  </bookViews>
  <sheets>
    <sheet name="Gen Habitat" sheetId="4" r:id="rId1"/>
    <sheet name="Quadrats" sheetId="6" r:id="rId2"/>
    <sheet name="Robel_ave" sheetId="9" r:id="rId3"/>
    <sheet name="Robel" sheetId="5" r:id="rId4"/>
  </sheets>
  <definedNames>
    <definedName name="_xlnm._FilterDatabase" localSheetId="0" hidden="1">'Gen Habitat'!$A$2:$AS$11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4" i="4" l="1"/>
  <c r="T42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AG72" i="4"/>
  <c r="T59" i="4" s="1"/>
  <c r="AF72" i="4"/>
  <c r="T58" i="4" s="1"/>
  <c r="AE72" i="4"/>
  <c r="T57" i="4" s="1"/>
  <c r="AD72" i="4"/>
  <c r="T56" i="4" s="1"/>
  <c r="AC72" i="4"/>
  <c r="T55" i="4" s="1"/>
  <c r="AB72" i="4"/>
  <c r="T54" i="4" s="1"/>
  <c r="AA72" i="4"/>
  <c r="T53" i="4" s="1"/>
  <c r="Z72" i="4"/>
  <c r="T52" i="4" s="1"/>
  <c r="Y72" i="4"/>
  <c r="T51" i="4" s="1"/>
  <c r="AR68" i="4"/>
  <c r="U59" i="4" s="1"/>
  <c r="AQ68" i="4"/>
  <c r="U58" i="4" s="1"/>
  <c r="AP68" i="4"/>
  <c r="U57" i="4" s="1"/>
  <c r="AO68" i="4"/>
  <c r="U56" i="4" s="1"/>
  <c r="AN68" i="4"/>
  <c r="U55" i="4" s="1"/>
  <c r="AM68" i="4"/>
  <c r="AL68" i="4"/>
  <c r="U53" i="4" s="1"/>
  <c r="AK68" i="4"/>
  <c r="U52" i="4" s="1"/>
  <c r="AJ68" i="4"/>
  <c r="U51" i="4" s="1"/>
  <c r="AG62" i="4"/>
  <c r="T50" i="4" s="1"/>
  <c r="AF62" i="4"/>
  <c r="T49" i="4" s="1"/>
  <c r="AE62" i="4"/>
  <c r="T48" i="4" s="1"/>
  <c r="AD62" i="4"/>
  <c r="T47" i="4" s="1"/>
  <c r="AC62" i="4"/>
  <c r="T46" i="4" s="1"/>
  <c r="AB62" i="4"/>
  <c r="T45" i="4" s="1"/>
  <c r="AA62" i="4"/>
  <c r="T44" i="4" s="1"/>
  <c r="Z62" i="4"/>
  <c r="T43" i="4" s="1"/>
  <c r="Y62" i="4"/>
  <c r="AR58" i="4"/>
  <c r="U50" i="4" s="1"/>
  <c r="AQ58" i="4"/>
  <c r="U49" i="4" s="1"/>
  <c r="AP58" i="4"/>
  <c r="U48" i="4" s="1"/>
  <c r="AO58" i="4"/>
  <c r="U47" i="4" s="1"/>
  <c r="AN58" i="4"/>
  <c r="U46" i="4" s="1"/>
  <c r="AM58" i="4"/>
  <c r="U45" i="4" s="1"/>
  <c r="AL58" i="4"/>
  <c r="U44" i="4" s="1"/>
  <c r="AK58" i="4"/>
  <c r="U43" i="4" s="1"/>
  <c r="AJ58" i="4"/>
  <c r="U42" i="4" s="1"/>
  <c r="AR7" i="4" l="1"/>
  <c r="U15" i="4"/>
  <c r="U13" i="4"/>
  <c r="T13" i="4"/>
  <c r="T12" i="4"/>
  <c r="B3" i="4"/>
  <c r="AS7" i="4"/>
  <c r="AQ7" i="4"/>
  <c r="AP7" i="4"/>
  <c r="U9" i="4" s="1"/>
  <c r="AO7" i="4"/>
  <c r="U8" i="4" s="1"/>
  <c r="AN7" i="4"/>
  <c r="U7" i="4" s="1"/>
  <c r="AM7" i="4"/>
  <c r="U6" i="4" s="1"/>
  <c r="AL7" i="4"/>
  <c r="U5" i="4" s="1"/>
  <c r="AK7" i="4"/>
  <c r="U4" i="4" s="1"/>
  <c r="AJ7" i="4"/>
  <c r="U3" i="4" s="1"/>
  <c r="AQ17" i="4"/>
  <c r="U17" i="4" s="1"/>
  <c r="AP17" i="4"/>
  <c r="U16" i="4" s="1"/>
  <c r="AO17" i="4"/>
  <c r="AN17" i="4"/>
  <c r="U14" i="4" s="1"/>
  <c r="AM17" i="4"/>
  <c r="AL17" i="4"/>
  <c r="U12" i="4" s="1"/>
  <c r="AK17" i="4"/>
  <c r="U11" i="4" s="1"/>
  <c r="AJ17" i="4"/>
  <c r="U10" i="4" s="1"/>
  <c r="AQ28" i="4"/>
  <c r="U25" i="4" s="1"/>
  <c r="AP28" i="4"/>
  <c r="U24" i="4" s="1"/>
  <c r="AO28" i="4"/>
  <c r="U23" i="4" s="1"/>
  <c r="AN28" i="4"/>
  <c r="U22" i="4" s="1"/>
  <c r="AM28" i="4"/>
  <c r="U21" i="4" s="1"/>
  <c r="AL28" i="4"/>
  <c r="U20" i="4" s="1"/>
  <c r="AK28" i="4"/>
  <c r="U19" i="4" s="1"/>
  <c r="AJ28" i="4"/>
  <c r="U18" i="4" s="1"/>
  <c r="AQ38" i="4"/>
  <c r="U33" i="4" s="1"/>
  <c r="AP38" i="4"/>
  <c r="U32" i="4" s="1"/>
  <c r="AO38" i="4"/>
  <c r="U31" i="4" s="1"/>
  <c r="AN38" i="4"/>
  <c r="U30" i="4" s="1"/>
  <c r="AM38" i="4"/>
  <c r="U29" i="4" s="1"/>
  <c r="AL38" i="4"/>
  <c r="U28" i="4" s="1"/>
  <c r="AK38" i="4"/>
  <c r="U27" i="4" s="1"/>
  <c r="AJ38" i="4"/>
  <c r="U26" i="4" s="1"/>
  <c r="AQ48" i="4"/>
  <c r="U41" i="4" s="1"/>
  <c r="AP48" i="4"/>
  <c r="U40" i="4" s="1"/>
  <c r="AO48" i="4"/>
  <c r="U39" i="4" s="1"/>
  <c r="AN48" i="4"/>
  <c r="U38" i="4" s="1"/>
  <c r="AM48" i="4"/>
  <c r="U37" i="4" s="1"/>
  <c r="AL48" i="4"/>
  <c r="U36" i="4" s="1"/>
  <c r="AK48" i="4"/>
  <c r="U35" i="4" s="1"/>
  <c r="AJ48" i="4"/>
  <c r="U34" i="4" s="1"/>
  <c r="AR78" i="4"/>
  <c r="U68" i="4" s="1"/>
  <c r="AQ78" i="4"/>
  <c r="U67" i="4" s="1"/>
  <c r="AP78" i="4"/>
  <c r="U66" i="4" s="1"/>
  <c r="AO78" i="4"/>
  <c r="U65" i="4" s="1"/>
  <c r="AN78" i="4"/>
  <c r="U64" i="4" s="1"/>
  <c r="AM78" i="4"/>
  <c r="U63" i="4" s="1"/>
  <c r="AL78" i="4"/>
  <c r="U62" i="4" s="1"/>
  <c r="AK78" i="4"/>
  <c r="U61" i="4" s="1"/>
  <c r="AJ78" i="4"/>
  <c r="U60" i="4" s="1"/>
  <c r="AR98" i="4"/>
  <c r="U86" i="4" s="1"/>
  <c r="AQ98" i="4"/>
  <c r="U85" i="4" s="1"/>
  <c r="AP98" i="4"/>
  <c r="U84" i="4" s="1"/>
  <c r="AO98" i="4"/>
  <c r="U83" i="4" s="1"/>
  <c r="AN98" i="4"/>
  <c r="U82" i="4" s="1"/>
  <c r="AM98" i="4"/>
  <c r="U81" i="4" s="1"/>
  <c r="AL98" i="4"/>
  <c r="U80" i="4" s="1"/>
  <c r="AK98" i="4"/>
  <c r="U79" i="4" s="1"/>
  <c r="AJ98" i="4"/>
  <c r="U78" i="4" s="1"/>
  <c r="AK88" i="4"/>
  <c r="U70" i="4" s="1"/>
  <c r="AL88" i="4"/>
  <c r="U71" i="4" s="1"/>
  <c r="AM88" i="4"/>
  <c r="U72" i="4" s="1"/>
  <c r="AN88" i="4"/>
  <c r="U73" i="4" s="1"/>
  <c r="AO88" i="4"/>
  <c r="U74" i="4" s="1"/>
  <c r="AP88" i="4"/>
  <c r="U75" i="4" s="1"/>
  <c r="AQ88" i="4"/>
  <c r="U76" i="4" s="1"/>
  <c r="AR88" i="4"/>
  <c r="U77" i="4" s="1"/>
  <c r="AJ88" i="4"/>
  <c r="U69" i="4" s="1"/>
  <c r="AG102" i="4"/>
  <c r="AF102" i="4"/>
  <c r="AE102" i="4"/>
  <c r="T84" i="4" s="1"/>
  <c r="AD102" i="4"/>
  <c r="T83" i="4" s="1"/>
  <c r="AC102" i="4"/>
  <c r="T82" i="4" s="1"/>
  <c r="AB102" i="4"/>
  <c r="T81" i="4" s="1"/>
  <c r="AA102" i="4"/>
  <c r="T80" i="4" s="1"/>
  <c r="Z102" i="4"/>
  <c r="T79" i="4" s="1"/>
  <c r="Y102" i="4"/>
  <c r="T78" i="4" s="1"/>
  <c r="AG92" i="4"/>
  <c r="T77" i="4" s="1"/>
  <c r="AF92" i="4"/>
  <c r="T76" i="4" s="1"/>
  <c r="AE92" i="4"/>
  <c r="T75" i="4" s="1"/>
  <c r="AD92" i="4"/>
  <c r="T74" i="4" s="1"/>
  <c r="AC92" i="4"/>
  <c r="T73" i="4" s="1"/>
  <c r="AB92" i="4"/>
  <c r="T72" i="4" s="1"/>
  <c r="AA92" i="4"/>
  <c r="T71" i="4" s="1"/>
  <c r="Z92" i="4"/>
  <c r="T70" i="4" s="1"/>
  <c r="Y92" i="4"/>
  <c r="T69" i="4" s="1"/>
  <c r="AG82" i="4"/>
  <c r="T68" i="4" s="1"/>
  <c r="AF82" i="4"/>
  <c r="AE82" i="4"/>
  <c r="T65" i="4" s="1"/>
  <c r="AD82" i="4"/>
  <c r="AC82" i="4"/>
  <c r="T64" i="4" s="1"/>
  <c r="AB82" i="4"/>
  <c r="T63" i="4" s="1"/>
  <c r="AA82" i="4"/>
  <c r="T62" i="4" s="1"/>
  <c r="Z82" i="4"/>
  <c r="T61" i="4" s="1"/>
  <c r="Y82" i="4"/>
  <c r="T60" i="4" s="1"/>
  <c r="AF52" i="4"/>
  <c r="T41" i="4" s="1"/>
  <c r="AE52" i="4"/>
  <c r="T40" i="4" s="1"/>
  <c r="AD52" i="4"/>
  <c r="T39" i="4" s="1"/>
  <c r="AC52" i="4"/>
  <c r="T38" i="4" s="1"/>
  <c r="AB52" i="4"/>
  <c r="T37" i="4" s="1"/>
  <c r="AA52" i="4"/>
  <c r="T36" i="4" s="1"/>
  <c r="Z52" i="4"/>
  <c r="T35" i="4" s="1"/>
  <c r="Y52" i="4"/>
  <c r="T34" i="4" s="1"/>
  <c r="AF42" i="4"/>
  <c r="T33" i="4" s="1"/>
  <c r="AE42" i="4"/>
  <c r="T32" i="4" s="1"/>
  <c r="AD42" i="4"/>
  <c r="T31" i="4" s="1"/>
  <c r="AC42" i="4"/>
  <c r="T30" i="4" s="1"/>
  <c r="AB42" i="4"/>
  <c r="T29" i="4" s="1"/>
  <c r="AA42" i="4"/>
  <c r="T28" i="4" s="1"/>
  <c r="Z42" i="4"/>
  <c r="T27" i="4" s="1"/>
  <c r="Y42" i="4"/>
  <c r="T26" i="4" s="1"/>
  <c r="AF32" i="4"/>
  <c r="T25" i="4" s="1"/>
  <c r="AE32" i="4"/>
  <c r="T24" i="4" s="1"/>
  <c r="AD32" i="4"/>
  <c r="T23" i="4" s="1"/>
  <c r="AC32" i="4"/>
  <c r="T22" i="4" s="1"/>
  <c r="AB32" i="4"/>
  <c r="T21" i="4" s="1"/>
  <c r="AA32" i="4"/>
  <c r="T20" i="4" s="1"/>
  <c r="Z32" i="4"/>
  <c r="T19" i="4" s="1"/>
  <c r="Y32" i="4"/>
  <c r="T18" i="4" s="1"/>
  <c r="AF21" i="4"/>
  <c r="T17" i="4" s="1"/>
  <c r="AE21" i="4"/>
  <c r="T16" i="4" s="1"/>
  <c r="AD21" i="4"/>
  <c r="T15" i="4" s="1"/>
  <c r="AC21" i="4"/>
  <c r="T14" i="4" s="1"/>
  <c r="AB21" i="4"/>
  <c r="AA21" i="4"/>
  <c r="Z21" i="4"/>
  <c r="T11" i="4" s="1"/>
  <c r="Y21" i="4"/>
  <c r="T10" i="4" s="1"/>
  <c r="Z11" i="4"/>
  <c r="T4" i="4" s="1"/>
  <c r="AA11" i="4"/>
  <c r="T5" i="4" s="1"/>
  <c r="AB11" i="4"/>
  <c r="T6" i="4" s="1"/>
  <c r="AC11" i="4"/>
  <c r="T7" i="4" s="1"/>
  <c r="AD11" i="4"/>
  <c r="T8" i="4" s="1"/>
  <c r="AE11" i="4"/>
  <c r="T9" i="4" s="1"/>
  <c r="Y11" i="4"/>
  <c r="T3" i="4" s="1"/>
  <c r="T86" i="4" l="1"/>
  <c r="T85" i="4"/>
  <c r="T67" i="4"/>
  <c r="T66" i="4"/>
</calcChain>
</file>

<file path=xl/sharedStrings.xml><?xml version="1.0" encoding="utf-8"?>
<sst xmlns="http://schemas.openxmlformats.org/spreadsheetml/2006/main" count="1494" uniqueCount="263">
  <si>
    <t>date</t>
  </si>
  <si>
    <t>julian</t>
  </si>
  <si>
    <t>loc</t>
  </si>
  <si>
    <t>obs</t>
  </si>
  <si>
    <t>route</t>
  </si>
  <si>
    <t>Road Side</t>
  </si>
  <si>
    <t>Unknown</t>
  </si>
  <si>
    <t>Frogfruit</t>
  </si>
  <si>
    <t>Mix/random</t>
  </si>
  <si>
    <t>Symphyotrichum</t>
  </si>
  <si>
    <t>MI</t>
  </si>
  <si>
    <t>AM</t>
  </si>
  <si>
    <t>-</t>
  </si>
  <si>
    <t>spartina</t>
  </si>
  <si>
    <t>N</t>
  </si>
  <si>
    <t>spartinae</t>
  </si>
  <si>
    <t>patans</t>
  </si>
  <si>
    <t>JT</t>
  </si>
  <si>
    <t>S</t>
  </si>
  <si>
    <t>Smrosiz</t>
  </si>
  <si>
    <t>Jucus brachycarus</t>
  </si>
  <si>
    <t>Wolfweed</t>
  </si>
  <si>
    <t xml:space="preserve">Unknown Sedge </t>
  </si>
  <si>
    <t>Pink Smartweed</t>
  </si>
  <si>
    <t>Dallis grass</t>
  </si>
  <si>
    <t>Sunflower</t>
  </si>
  <si>
    <t>Foxtail</t>
  </si>
  <si>
    <t>Mesquit</t>
  </si>
  <si>
    <t>Echinodurus rostratus</t>
  </si>
  <si>
    <t>Desmenthus illinoensis</t>
  </si>
  <si>
    <t>Mondera punctati</t>
  </si>
  <si>
    <t>Manthochloea</t>
  </si>
  <si>
    <t>Texas vervain</t>
  </si>
  <si>
    <t>Unknown coral flower</t>
  </si>
  <si>
    <t>E</t>
  </si>
  <si>
    <t>W</t>
  </si>
  <si>
    <t>NE</t>
  </si>
  <si>
    <t>NW</t>
  </si>
  <si>
    <t>SE</t>
  </si>
  <si>
    <t>Arrowhead</t>
  </si>
  <si>
    <t>Finbristylis castanea</t>
  </si>
  <si>
    <t>Monarola plnet</t>
  </si>
  <si>
    <t>Uknown purple grass</t>
  </si>
  <si>
    <t>Unknown white grass</t>
  </si>
  <si>
    <t>SW</t>
  </si>
  <si>
    <t>batis</t>
  </si>
  <si>
    <t>Bramus sp</t>
  </si>
  <si>
    <t>Solanum eleagnifolium</t>
  </si>
  <si>
    <t>Cuswta cuspidate</t>
  </si>
  <si>
    <t>Grass sp.</t>
  </si>
  <si>
    <t>Cynodon dactylon (Barmuda grass)</t>
  </si>
  <si>
    <t>?</t>
  </si>
  <si>
    <t>?2</t>
  </si>
  <si>
    <t>Anagallis orvensis (Scarlet pimpernel)</t>
  </si>
  <si>
    <t>Pnaceris carbin</t>
  </si>
  <si>
    <t>low panic grass</t>
  </si>
  <si>
    <t>Commelina ereota</t>
  </si>
  <si>
    <t>Short grass no ID</t>
  </si>
  <si>
    <t>Quadrat</t>
  </si>
  <si>
    <t>Point</t>
  </si>
  <si>
    <t>Mad_Islands</t>
  </si>
  <si>
    <t>Total</t>
  </si>
  <si>
    <t>B_frutescens</t>
  </si>
  <si>
    <t>Salacornia_sp</t>
  </si>
  <si>
    <t>Coreopsis</t>
  </si>
  <si>
    <t>Cyperus_articulatus</t>
  </si>
  <si>
    <t>Eleocharis_montevidensis</t>
  </si>
  <si>
    <t>Eleocharis_sp</t>
  </si>
  <si>
    <t>Distichlis_spicata</t>
  </si>
  <si>
    <t>Scirpus_robustus</t>
  </si>
  <si>
    <t>Scirpus_olneyi</t>
  </si>
  <si>
    <t>Cyperus_virens</t>
  </si>
  <si>
    <t>Cyperus_sp</t>
  </si>
  <si>
    <t>Juncus_effusus</t>
  </si>
  <si>
    <t>Phragmites_australis</t>
  </si>
  <si>
    <t>Bare_Ground</t>
  </si>
  <si>
    <t>Open_water</t>
  </si>
  <si>
    <t>Solidago_sp</t>
  </si>
  <si>
    <t>Typha_sp</t>
  </si>
  <si>
    <t>Iva_frutescens</t>
  </si>
  <si>
    <t>Iva_annua</t>
  </si>
  <si>
    <t>Susbainia_sp</t>
  </si>
  <si>
    <t>Baccharis_halimifolia</t>
  </si>
  <si>
    <t>Ambrosia_psilostachya</t>
  </si>
  <si>
    <t>Rubus_rio</t>
  </si>
  <si>
    <t>Sabatia_campestris</t>
  </si>
  <si>
    <t>Paspalum_vaginatum</t>
  </si>
  <si>
    <t>Cocculus_carolinus</t>
  </si>
  <si>
    <t>Ludwigia_sp</t>
  </si>
  <si>
    <t>Lamiaccea_with_fruit</t>
  </si>
  <si>
    <t>Tall_opppsite</t>
  </si>
  <si>
    <t>Limnosciadida_pjmunibalm</t>
  </si>
  <si>
    <t>long_leafy</t>
  </si>
  <si>
    <t>Random_soft</t>
  </si>
  <si>
    <t>Cuscuta_japonica</t>
  </si>
  <si>
    <t>patans_spartinae</t>
  </si>
  <si>
    <t>Rush_sp</t>
  </si>
  <si>
    <t>Panicum_c</t>
  </si>
  <si>
    <t>Sens_Brier</t>
  </si>
  <si>
    <t>Rumex_sp</t>
  </si>
  <si>
    <t>water_lilly</t>
  </si>
  <si>
    <t>Elymus_virginicus</t>
  </si>
  <si>
    <t>Brazilian_vervain</t>
  </si>
  <si>
    <t>Schizachyrium_scoparium</t>
  </si>
  <si>
    <t>false_goldenrod</t>
  </si>
  <si>
    <t>Frimbristylis_castanea</t>
  </si>
  <si>
    <t>Paspalum_plicatulum</t>
  </si>
  <si>
    <t>Rye_grass</t>
  </si>
  <si>
    <t>Slsunub_sp</t>
  </si>
  <si>
    <t>Jugle_rice</t>
  </si>
  <si>
    <t>Iva_augustifolia</t>
  </si>
  <si>
    <t>Date</t>
  </si>
  <si>
    <t>refuge</t>
  </si>
  <si>
    <t>point</t>
  </si>
  <si>
    <t>herb</t>
  </si>
  <si>
    <t>tree</t>
  </si>
  <si>
    <t>alterniflora</t>
  </si>
  <si>
    <t>dom_herb1</t>
  </si>
  <si>
    <t>dom_herb2</t>
  </si>
  <si>
    <t>height;point:</t>
  </si>
  <si>
    <t>water_depth;point:</t>
  </si>
  <si>
    <t>height_AVE</t>
  </si>
  <si>
    <t>S1-2</t>
  </si>
  <si>
    <t>S3-4</t>
  </si>
  <si>
    <t>road_side</t>
  </si>
  <si>
    <t>total</t>
  </si>
  <si>
    <t>ave</t>
  </si>
  <si>
    <t>average</t>
  </si>
  <si>
    <t>side</t>
  </si>
  <si>
    <t>e</t>
  </si>
  <si>
    <t>w</t>
  </si>
  <si>
    <t>n</t>
  </si>
  <si>
    <t>s</t>
  </si>
  <si>
    <t>ne</t>
  </si>
  <si>
    <t>sw</t>
  </si>
  <si>
    <t>nw</t>
  </si>
  <si>
    <t>se</t>
  </si>
  <si>
    <t>water_AVE</t>
  </si>
  <si>
    <t>patens</t>
  </si>
  <si>
    <t>15122</t>
  </si>
  <si>
    <t>15142</t>
  </si>
  <si>
    <t>15143</t>
  </si>
  <si>
    <t>lat</t>
  </si>
  <si>
    <t>lon</t>
  </si>
  <si>
    <t>Mad_R1-S2</t>
  </si>
  <si>
    <t>Mad_R1-S4</t>
  </si>
  <si>
    <t>Mad_R2-S1</t>
  </si>
  <si>
    <t>Mad_R2-S6</t>
  </si>
  <si>
    <t>Mad_R4-S1</t>
  </si>
  <si>
    <t>Mad_R4-S2</t>
  </si>
  <si>
    <t>Mad_R4-S3</t>
  </si>
  <si>
    <t>Mad_R4-S4</t>
  </si>
  <si>
    <t>Mad_R4-S8</t>
  </si>
  <si>
    <t>Mad_R5-S2</t>
  </si>
  <si>
    <t>Mad_R5-S3</t>
  </si>
  <si>
    <t>Mad_R5-S4</t>
  </si>
  <si>
    <t>Mad_R5-S5</t>
  </si>
  <si>
    <t>Mad_R5-S7</t>
  </si>
  <si>
    <t>Mad_R6-S2</t>
  </si>
  <si>
    <t>Mad_R6-S6</t>
  </si>
  <si>
    <t>Mad_R9-S2</t>
  </si>
  <si>
    <t>Mad_R9-S5</t>
  </si>
  <si>
    <t>Mad_R10-S1</t>
  </si>
  <si>
    <t>Mad_R10-S7</t>
  </si>
  <si>
    <t>Mad_R11-S4</t>
  </si>
  <si>
    <t>Mad_R11-S6</t>
  </si>
  <si>
    <t>Mad_R11-S7</t>
  </si>
  <si>
    <t>Mad_R11-S9</t>
  </si>
  <si>
    <t>loc_rt_pt</t>
  </si>
  <si>
    <t>Mad_R1-S1</t>
  </si>
  <si>
    <t>Mad_R1-S3</t>
  </si>
  <si>
    <t>Mad_R1-S5</t>
  </si>
  <si>
    <t>Mad_R1-S6</t>
  </si>
  <si>
    <t>Mad_R1-S7</t>
  </si>
  <si>
    <t>reading</t>
  </si>
  <si>
    <t>Mad_R2-S2</t>
  </si>
  <si>
    <t>Mad_R2-S3</t>
  </si>
  <si>
    <t>Mad_R2-S4</t>
  </si>
  <si>
    <t>Mad_R2-S5</t>
  </si>
  <si>
    <t>Mad_R2-S7</t>
  </si>
  <si>
    <t>Mad_R2-S8</t>
  </si>
  <si>
    <t>Mad_R4-S5</t>
  </si>
  <si>
    <t>Mad_R4-S6</t>
  </si>
  <si>
    <t>Mad_R4-S7</t>
  </si>
  <si>
    <t>Mad_R5-S1</t>
  </si>
  <si>
    <t>Mad_R5-S6</t>
  </si>
  <si>
    <t>Mad_R5-S8</t>
  </si>
  <si>
    <t>Mad_R6-S1</t>
  </si>
  <si>
    <t>Mad_R6-S3</t>
  </si>
  <si>
    <t>Mad_R6-S4</t>
  </si>
  <si>
    <t>Mad_R6-S5</t>
  </si>
  <si>
    <t>Mad_R6-S7</t>
  </si>
  <si>
    <t>Mad_R6-S8</t>
  </si>
  <si>
    <t>Mad_R9-S1</t>
  </si>
  <si>
    <t>Mad_R9-S3</t>
  </si>
  <si>
    <t>Mad_R9-S4</t>
  </si>
  <si>
    <t>Mad_R9-S6</t>
  </si>
  <si>
    <t>Mad_R9-S7</t>
  </si>
  <si>
    <t>Mad_R9-S8</t>
  </si>
  <si>
    <t>Mad_R9-S9</t>
  </si>
  <si>
    <t>Mad_R10-S2</t>
  </si>
  <si>
    <t>Mad_R10-S3</t>
  </si>
  <si>
    <t>Mad_R10-S4</t>
  </si>
  <si>
    <t>Mad_R10-S5</t>
  </si>
  <si>
    <t>Mad_R10-S6</t>
  </si>
  <si>
    <t>Mad_R10-S8</t>
  </si>
  <si>
    <t>Mad_R10-S9</t>
  </si>
  <si>
    <t>Mad_R11-S1</t>
  </si>
  <si>
    <t>Mad_R11-S2</t>
  </si>
  <si>
    <t>Mad_R11-S3</t>
  </si>
  <si>
    <t>Mad_R11-S5</t>
  </si>
  <si>
    <t>Mad_R11-S8</t>
  </si>
  <si>
    <t>R1</t>
  </si>
  <si>
    <t>R2</t>
  </si>
  <si>
    <t>R4</t>
  </si>
  <si>
    <t>R5</t>
  </si>
  <si>
    <t>R6</t>
  </si>
  <si>
    <t>R9</t>
  </si>
  <si>
    <t>R10</t>
  </si>
  <si>
    <t>R11</t>
  </si>
  <si>
    <t>CC</t>
  </si>
  <si>
    <t>seaoxeye</t>
  </si>
  <si>
    <t>none</t>
  </si>
  <si>
    <t>ditch?</t>
  </si>
  <si>
    <t>bs_paspalum</t>
  </si>
  <si>
    <t>lb_stem</t>
  </si>
  <si>
    <t>rabbit_ft</t>
  </si>
  <si>
    <t>sweet_clover</t>
  </si>
  <si>
    <t>sideoats</t>
  </si>
  <si>
    <t>JH</t>
  </si>
  <si>
    <t>BB</t>
  </si>
  <si>
    <t>Mad_R7-S1</t>
  </si>
  <si>
    <t>Mad_R7-S2</t>
  </si>
  <si>
    <t>Mad_R7-S3</t>
  </si>
  <si>
    <t>Mad_R7-S4</t>
  </si>
  <si>
    <t>Mad_R7-S5</t>
  </si>
  <si>
    <t>Mad_R7-S6</t>
  </si>
  <si>
    <t>Mad_R7-S7</t>
  </si>
  <si>
    <t>Mad_R7-S8</t>
  </si>
  <si>
    <t>Mad_R7-S9</t>
  </si>
  <si>
    <t>Mad_R8-S1</t>
  </si>
  <si>
    <t>Mad_R8-S2</t>
  </si>
  <si>
    <t>Mad_R8-S3</t>
  </si>
  <si>
    <t>Mad_R8-S4</t>
  </si>
  <si>
    <t>Mad_R8-S5</t>
  </si>
  <si>
    <t>Mad_R8-S6</t>
  </si>
  <si>
    <t>Mad_R8-S7</t>
  </si>
  <si>
    <t>Mad_R8-S8</t>
  </si>
  <si>
    <t>Mad_R8-S9</t>
  </si>
  <si>
    <t>R7</t>
  </si>
  <si>
    <t>R8</t>
  </si>
  <si>
    <t>little_bs</t>
  </si>
  <si>
    <t>bullrush</t>
  </si>
  <si>
    <t>burn?</t>
  </si>
  <si>
    <t>j_validus</t>
  </si>
  <si>
    <t>typha</t>
  </si>
  <si>
    <t>salicorn</t>
  </si>
  <si>
    <t>ragweed</t>
  </si>
  <si>
    <t>MT</t>
  </si>
  <si>
    <t>r_corniculata</t>
  </si>
  <si>
    <t>coreopsis</t>
  </si>
  <si>
    <t>s_parvaflora</t>
  </si>
  <si>
    <t>sand_spike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</si>
</sst>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3" borderId="0" xfId="0" applyFont="1" applyFill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4" borderId="0" xfId="0" applyFill="1"/>
    <xf numFmtId="0" fontId="0" fillId="2" borderId="0" xfId="0" applyFill="1"/>
    <xf numFmtId="0" fontId="3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15" fontId="0" fillId="0" borderId="0" xfId="0" applyNumberForma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15" fontId="0" fillId="0" borderId="0" xfId="0" applyNumberFormat="1"/>
    <xf numFmtId="0" fontId="0" fillId="0" borderId="9" xfId="0" applyBorder="1" applyAlignment="1">
      <alignment horizontal="center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1" fillId="0" borderId="0" xfId="0" applyFont="1" applyFill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122"/>
  <sheetViews>
    <sheetView tabSelected="1" zoomScale="80" zoomScaleNormal="80" workbookViewId="0">
      <pane ySplit="2" topLeftCell="A69" activePane="bottomLeft" state="frozen"/>
      <selection pane="bottomLeft" activeCell="A86" sqref="A86"/>
    </sheetView>
  </sheetViews>
  <sheetFormatPr defaultRowHeight="15" x14ac:dyDescent="0.25"/>
  <cols>
    <col min="1" max="1" width="10.7109375" style="46" bestFit="1" customWidth="1"/>
    <col min="2" max="2" width="6.7109375" style="46" bestFit="1" customWidth="1"/>
    <col min="3" max="3" width="6.5703125" style="46" bestFit="1" customWidth="1"/>
    <col min="4" max="4" width="6" style="46" customWidth="1"/>
    <col min="5" max="5" width="5.85546875" style="46" bestFit="1" customWidth="1"/>
    <col min="6" max="6" width="5.7109375" style="43" bestFit="1" customWidth="1"/>
    <col min="7" max="7" width="6.85546875" style="56" customWidth="1"/>
    <col min="8" max="9" width="6.85546875" style="46" customWidth="1"/>
    <col min="10" max="10" width="5.7109375" style="46" bestFit="1" customWidth="1"/>
    <col min="11" max="11" width="5.140625" style="46" bestFit="1" customWidth="1"/>
    <col min="12" max="12" width="9.42578125" style="46" bestFit="1" customWidth="1"/>
    <col min="13" max="13" width="8" style="46" bestFit="1" customWidth="1"/>
    <col min="14" max="14" width="8.140625" style="46" customWidth="1"/>
    <col min="15" max="15" width="7" style="46" customWidth="1"/>
    <col min="16" max="16" width="13.7109375" style="46" bestFit="1" customWidth="1"/>
    <col min="17" max="17" width="12.140625" style="46" bestFit="1" customWidth="1"/>
    <col min="18" max="18" width="7.140625" style="49" bestFit="1" customWidth="1"/>
    <col min="19" max="19" width="4.140625" style="49" customWidth="1"/>
    <col min="20" max="20" width="7.7109375" style="46" customWidth="1"/>
    <col min="21" max="21" width="6.85546875" style="46" customWidth="1"/>
    <col min="22" max="22" width="6.85546875" customWidth="1"/>
    <col min="23" max="23" width="6.85546875" style="52" customWidth="1"/>
    <col min="24" max="24" width="6.85546875" customWidth="1"/>
    <col min="25" max="27" width="4.28515625" style="28" customWidth="1"/>
    <col min="28" max="28" width="4.5703125" style="28" customWidth="1"/>
    <col min="29" max="31" width="4.28515625" style="28" customWidth="1"/>
    <col min="32" max="32" width="4.42578125" style="28" customWidth="1"/>
    <col min="33" max="34" width="4.28515625" style="28" customWidth="1"/>
    <col min="35" max="35" width="7.5703125" style="28" bestFit="1" customWidth="1"/>
    <col min="36" max="36" width="4.7109375" style="28" customWidth="1"/>
    <col min="37" max="45" width="4.28515625" style="28" customWidth="1"/>
  </cols>
  <sheetData>
    <row r="1" spans="1:45" x14ac:dyDescent="0.25">
      <c r="Y1" s="55" t="s">
        <v>119</v>
      </c>
      <c r="Z1" s="55"/>
      <c r="AA1" s="55"/>
      <c r="AB1" s="55"/>
      <c r="AC1" s="55"/>
      <c r="AD1" s="55"/>
      <c r="AE1" s="55"/>
      <c r="AF1" s="55"/>
      <c r="AG1" s="55"/>
      <c r="AH1" s="55"/>
      <c r="AJ1" s="55" t="s">
        <v>120</v>
      </c>
      <c r="AK1" s="55"/>
      <c r="AL1" s="55"/>
      <c r="AM1" s="55"/>
      <c r="AN1" s="55"/>
      <c r="AO1" s="55"/>
      <c r="AP1" s="55"/>
      <c r="AQ1" s="55"/>
      <c r="AR1" s="55"/>
      <c r="AS1" s="55"/>
    </row>
    <row r="2" spans="1:45" ht="27" customHeight="1" x14ac:dyDescent="0.25">
      <c r="A2" s="46" t="s">
        <v>111</v>
      </c>
      <c r="B2" s="46" t="s">
        <v>1</v>
      </c>
      <c r="C2" s="46" t="s">
        <v>112</v>
      </c>
      <c r="D2" s="46" t="s">
        <v>3</v>
      </c>
      <c r="E2" s="46" t="s">
        <v>4</v>
      </c>
      <c r="F2" s="43" t="s">
        <v>113</v>
      </c>
      <c r="G2" s="57" t="s">
        <v>168</v>
      </c>
      <c r="H2" s="45" t="s">
        <v>142</v>
      </c>
      <c r="I2" s="47" t="s">
        <v>143</v>
      </c>
      <c r="J2" s="61" t="s">
        <v>114</v>
      </c>
      <c r="K2" s="51" t="s">
        <v>115</v>
      </c>
      <c r="L2" s="51" t="s">
        <v>13</v>
      </c>
      <c r="M2" s="51" t="s">
        <v>138</v>
      </c>
      <c r="N2" s="51" t="s">
        <v>15</v>
      </c>
      <c r="O2" s="51" t="s">
        <v>116</v>
      </c>
      <c r="P2" s="51" t="s">
        <v>117</v>
      </c>
      <c r="Q2" s="51" t="s">
        <v>118</v>
      </c>
      <c r="R2" s="51" t="s">
        <v>223</v>
      </c>
      <c r="S2" s="51" t="s">
        <v>253</v>
      </c>
      <c r="T2" s="51" t="s">
        <v>121</v>
      </c>
      <c r="U2" s="51" t="s">
        <v>137</v>
      </c>
      <c r="V2" s="50"/>
      <c r="W2" s="53"/>
      <c r="X2" t="s">
        <v>174</v>
      </c>
      <c r="Y2" s="41">
        <v>1</v>
      </c>
      <c r="Z2" s="41">
        <v>2</v>
      </c>
      <c r="AA2" s="41">
        <v>3</v>
      </c>
      <c r="AB2" s="41">
        <v>4</v>
      </c>
      <c r="AC2" s="41">
        <v>5</v>
      </c>
      <c r="AD2" s="41">
        <v>6</v>
      </c>
      <c r="AE2" s="41">
        <v>7</v>
      </c>
      <c r="AF2" s="41">
        <v>8</v>
      </c>
      <c r="AG2" s="41">
        <v>9</v>
      </c>
      <c r="AH2" s="41">
        <v>10</v>
      </c>
      <c r="AI2" s="28" t="s">
        <v>174</v>
      </c>
      <c r="AJ2" s="28">
        <v>1</v>
      </c>
      <c r="AK2" s="28">
        <v>2</v>
      </c>
      <c r="AL2" s="28">
        <v>3</v>
      </c>
      <c r="AM2" s="28">
        <v>4</v>
      </c>
      <c r="AN2" s="28">
        <v>5</v>
      </c>
      <c r="AO2" s="28">
        <v>6</v>
      </c>
      <c r="AP2" s="28">
        <v>7</v>
      </c>
      <c r="AQ2" s="28">
        <v>8</v>
      </c>
      <c r="AR2" s="28">
        <v>9</v>
      </c>
      <c r="AS2" s="28">
        <v>10</v>
      </c>
    </row>
    <row r="3" spans="1:45" x14ac:dyDescent="0.25">
      <c r="A3" s="48">
        <v>42469</v>
      </c>
      <c r="B3" s="60" t="str">
        <f>TEXT(A3,"yy")&amp;TEXT((A3-DATEVALUE("1/1/"&amp;TEXT(A3,"yy"))+1),"000")</f>
        <v>16100</v>
      </c>
      <c r="C3" s="48" t="s">
        <v>10</v>
      </c>
      <c r="D3" s="48" t="s">
        <v>220</v>
      </c>
      <c r="E3" s="46">
        <v>1</v>
      </c>
      <c r="F3" s="43">
        <v>1</v>
      </c>
      <c r="G3" s="58" t="s">
        <v>169</v>
      </c>
      <c r="H3" s="46">
        <v>28.6269277241081</v>
      </c>
      <c r="I3" s="46">
        <v>-96.102911224588695</v>
      </c>
      <c r="J3" s="44">
        <v>5</v>
      </c>
      <c r="K3" s="46">
        <v>1</v>
      </c>
      <c r="L3" s="46">
        <v>2</v>
      </c>
      <c r="M3" s="46">
        <v>0</v>
      </c>
      <c r="N3" s="46">
        <v>1</v>
      </c>
      <c r="O3" s="46">
        <v>0</v>
      </c>
      <c r="P3" s="46" t="s">
        <v>221</v>
      </c>
      <c r="Q3" s="46" t="s">
        <v>45</v>
      </c>
      <c r="R3" s="49">
        <v>1</v>
      </c>
      <c r="T3" s="42">
        <f>Y$11</f>
        <v>3.75</v>
      </c>
      <c r="U3" s="42">
        <f>AJ7</f>
        <v>1.5</v>
      </c>
      <c r="W3" s="52" t="s">
        <v>212</v>
      </c>
      <c r="X3" s="1">
        <v>1</v>
      </c>
      <c r="Y3" s="28">
        <v>2</v>
      </c>
      <c r="Z3" s="28">
        <v>5</v>
      </c>
      <c r="AA3" s="28">
        <v>6</v>
      </c>
      <c r="AB3" s="28">
        <v>0</v>
      </c>
      <c r="AC3" s="28">
        <v>0</v>
      </c>
      <c r="AD3" s="28">
        <v>6</v>
      </c>
      <c r="AE3" s="28">
        <v>6</v>
      </c>
      <c r="AI3" s="22">
        <v>1</v>
      </c>
      <c r="AJ3" s="28">
        <v>0</v>
      </c>
      <c r="AK3" s="28">
        <v>0</v>
      </c>
      <c r="AL3" s="28">
        <v>0</v>
      </c>
      <c r="AM3" s="28">
        <v>0</v>
      </c>
      <c r="AN3" s="28">
        <v>0</v>
      </c>
      <c r="AO3" s="28">
        <v>0</v>
      </c>
      <c r="AP3" s="28">
        <v>0</v>
      </c>
    </row>
    <row r="4" spans="1:45" x14ac:dyDescent="0.25">
      <c r="A4" s="48">
        <v>42469</v>
      </c>
      <c r="B4" s="60" t="str">
        <f t="shared" ref="B4:B67" si="0">TEXT(A4,"yy")&amp;TEXT((A4-DATEVALUE("1/1/"&amp;TEXT(A4,"yy"))+1),"000")</f>
        <v>16100</v>
      </c>
      <c r="C4" s="48" t="s">
        <v>10</v>
      </c>
      <c r="D4" s="48" t="s">
        <v>220</v>
      </c>
      <c r="E4" s="46">
        <v>1</v>
      </c>
      <c r="F4" s="43">
        <v>2</v>
      </c>
      <c r="G4" s="58" t="s">
        <v>144</v>
      </c>
      <c r="H4" s="46">
        <v>28.627556953579099</v>
      </c>
      <c r="I4" s="46">
        <v>-96.099385041743503</v>
      </c>
      <c r="J4" s="44">
        <v>1</v>
      </c>
      <c r="K4" s="46">
        <v>6</v>
      </c>
      <c r="L4" s="46">
        <v>1</v>
      </c>
      <c r="M4" s="46">
        <v>0</v>
      </c>
      <c r="N4" s="46">
        <v>1</v>
      </c>
      <c r="O4" s="46">
        <v>0</v>
      </c>
      <c r="P4" s="46" t="s">
        <v>12</v>
      </c>
      <c r="Q4" s="30" t="s">
        <v>12</v>
      </c>
      <c r="R4" s="30">
        <v>1</v>
      </c>
      <c r="S4" s="30"/>
      <c r="T4" s="42">
        <f>Z11</f>
        <v>2.125</v>
      </c>
      <c r="U4" s="42">
        <f>AK7</f>
        <v>1.5</v>
      </c>
      <c r="X4" s="1">
        <v>2</v>
      </c>
      <c r="Y4" s="28">
        <v>5</v>
      </c>
      <c r="Z4" s="28">
        <v>0</v>
      </c>
      <c r="AA4" s="28">
        <v>0</v>
      </c>
      <c r="AB4" s="28">
        <v>2</v>
      </c>
      <c r="AC4" s="28">
        <v>2</v>
      </c>
      <c r="AD4" s="28">
        <v>0</v>
      </c>
      <c r="AE4" s="28">
        <v>0</v>
      </c>
      <c r="AI4" s="22">
        <v>2</v>
      </c>
      <c r="AJ4" s="28">
        <v>0</v>
      </c>
      <c r="AK4" s="28">
        <v>0</v>
      </c>
      <c r="AL4" s="28">
        <v>0</v>
      </c>
      <c r="AM4" s="28">
        <v>0</v>
      </c>
      <c r="AN4" s="28">
        <v>0</v>
      </c>
      <c r="AO4" s="28">
        <v>0</v>
      </c>
      <c r="AP4" s="28">
        <v>0</v>
      </c>
    </row>
    <row r="5" spans="1:45" x14ac:dyDescent="0.25">
      <c r="A5" s="48">
        <v>42469</v>
      </c>
      <c r="B5" s="60" t="str">
        <f t="shared" si="0"/>
        <v>16100</v>
      </c>
      <c r="C5" s="48" t="s">
        <v>10</v>
      </c>
      <c r="D5" s="48" t="s">
        <v>220</v>
      </c>
      <c r="E5" s="46">
        <v>1</v>
      </c>
      <c r="F5" s="43">
        <v>3</v>
      </c>
      <c r="G5" s="58" t="s">
        <v>170</v>
      </c>
      <c r="H5" s="46">
        <v>28.629698613658501</v>
      </c>
      <c r="I5" s="46">
        <v>-96.096694618463502</v>
      </c>
      <c r="J5" s="44">
        <v>2</v>
      </c>
      <c r="K5" s="46">
        <v>5</v>
      </c>
      <c r="L5" s="46">
        <v>1</v>
      </c>
      <c r="M5" s="46">
        <v>0</v>
      </c>
      <c r="N5" s="46">
        <v>1</v>
      </c>
      <c r="O5" s="46">
        <v>0</v>
      </c>
      <c r="P5" s="46" t="s">
        <v>12</v>
      </c>
      <c r="Q5" s="46" t="s">
        <v>12</v>
      </c>
      <c r="R5" s="49">
        <v>1</v>
      </c>
      <c r="T5" s="42">
        <f>AA11</f>
        <v>2.25</v>
      </c>
      <c r="U5" s="42">
        <f>AL7</f>
        <v>1.5</v>
      </c>
      <c r="X5" s="1">
        <v>3</v>
      </c>
      <c r="Y5" s="28">
        <v>5</v>
      </c>
      <c r="Z5" s="28">
        <v>0</v>
      </c>
      <c r="AA5" s="28">
        <v>0</v>
      </c>
      <c r="AB5" s="28">
        <v>2</v>
      </c>
      <c r="AC5" s="28">
        <v>2</v>
      </c>
      <c r="AD5" s="28">
        <v>4</v>
      </c>
      <c r="AE5" s="28">
        <v>6</v>
      </c>
      <c r="AI5" s="22">
        <v>3</v>
      </c>
      <c r="AJ5" s="28">
        <v>3</v>
      </c>
      <c r="AK5" s="28">
        <v>3</v>
      </c>
      <c r="AL5" s="28">
        <v>3</v>
      </c>
      <c r="AM5" s="28">
        <v>0</v>
      </c>
      <c r="AN5" s="28">
        <v>0</v>
      </c>
      <c r="AO5" s="28">
        <v>3</v>
      </c>
      <c r="AP5" s="28">
        <v>3</v>
      </c>
    </row>
    <row r="6" spans="1:45" x14ac:dyDescent="0.25">
      <c r="A6" s="48">
        <v>42469</v>
      </c>
      <c r="B6" s="60" t="str">
        <f t="shared" si="0"/>
        <v>16100</v>
      </c>
      <c r="C6" s="48" t="s">
        <v>10</v>
      </c>
      <c r="D6" s="48" t="s">
        <v>220</v>
      </c>
      <c r="E6" s="46">
        <v>1</v>
      </c>
      <c r="F6" s="45">
        <v>4</v>
      </c>
      <c r="G6" s="58" t="s">
        <v>145</v>
      </c>
      <c r="H6" s="46">
        <v>28.632820956408899</v>
      </c>
      <c r="I6" s="59">
        <v>-96.096243923529897</v>
      </c>
      <c r="J6" s="46">
        <v>4</v>
      </c>
      <c r="K6" s="46">
        <v>1</v>
      </c>
      <c r="L6" s="46">
        <v>4</v>
      </c>
      <c r="M6" s="46">
        <v>0</v>
      </c>
      <c r="N6" s="46">
        <v>1</v>
      </c>
      <c r="O6" s="46">
        <v>0</v>
      </c>
      <c r="P6" s="46" t="s">
        <v>15</v>
      </c>
      <c r="Q6" s="46" t="s">
        <v>221</v>
      </c>
      <c r="R6" s="49">
        <v>0</v>
      </c>
      <c r="T6" s="42">
        <f>AB11</f>
        <v>1.5</v>
      </c>
      <c r="U6" s="42">
        <f>AM7</f>
        <v>0</v>
      </c>
      <c r="X6" s="1">
        <v>4</v>
      </c>
      <c r="Y6" s="28">
        <v>5</v>
      </c>
      <c r="Z6" s="28">
        <v>0</v>
      </c>
      <c r="AA6" s="28">
        <v>0</v>
      </c>
      <c r="AB6" s="28">
        <v>2</v>
      </c>
      <c r="AC6" s="28">
        <v>2</v>
      </c>
      <c r="AD6" s="28">
        <v>4</v>
      </c>
      <c r="AE6" s="28">
        <v>6</v>
      </c>
      <c r="AI6" s="22">
        <v>4</v>
      </c>
      <c r="AJ6" s="28">
        <v>3</v>
      </c>
      <c r="AK6" s="28">
        <v>3</v>
      </c>
      <c r="AL6" s="10">
        <v>3</v>
      </c>
      <c r="AM6" s="28">
        <v>0</v>
      </c>
      <c r="AN6" s="28">
        <v>0</v>
      </c>
      <c r="AO6" s="28">
        <v>3</v>
      </c>
      <c r="AP6" s="28">
        <v>3</v>
      </c>
    </row>
    <row r="7" spans="1:45" x14ac:dyDescent="0.25">
      <c r="A7" s="48">
        <v>42469</v>
      </c>
      <c r="B7" s="60" t="str">
        <f t="shared" si="0"/>
        <v>16100</v>
      </c>
      <c r="C7" s="48" t="s">
        <v>10</v>
      </c>
      <c r="D7" s="48" t="s">
        <v>220</v>
      </c>
      <c r="E7" s="46">
        <v>1</v>
      </c>
      <c r="F7" s="43">
        <v>5</v>
      </c>
      <c r="G7" s="58" t="s">
        <v>171</v>
      </c>
      <c r="H7" s="46">
        <v>28.635972971096599</v>
      </c>
      <c r="I7" s="46">
        <v>-96.096525220200405</v>
      </c>
      <c r="J7" s="44">
        <v>1</v>
      </c>
      <c r="K7" s="46">
        <v>1</v>
      </c>
      <c r="L7" s="46">
        <v>6</v>
      </c>
      <c r="M7" s="46">
        <v>0</v>
      </c>
      <c r="N7" s="46">
        <v>1</v>
      </c>
      <c r="O7" s="46">
        <v>0</v>
      </c>
      <c r="P7" s="46" t="s">
        <v>15</v>
      </c>
      <c r="Q7" s="46" t="s">
        <v>222</v>
      </c>
      <c r="R7" s="49">
        <v>0</v>
      </c>
      <c r="T7" s="42">
        <f>AC11</f>
        <v>1.5</v>
      </c>
      <c r="U7" s="42">
        <f>AN7</f>
        <v>0</v>
      </c>
      <c r="X7" s="1">
        <v>5</v>
      </c>
      <c r="Y7" s="28">
        <v>6</v>
      </c>
      <c r="Z7" s="28">
        <v>0</v>
      </c>
      <c r="AA7" s="28">
        <v>0</v>
      </c>
      <c r="AB7" s="28">
        <v>0</v>
      </c>
      <c r="AC7" s="28">
        <v>0</v>
      </c>
      <c r="AD7" s="28">
        <v>4</v>
      </c>
      <c r="AE7" s="28">
        <v>6</v>
      </c>
      <c r="AI7" s="41" t="s">
        <v>126</v>
      </c>
      <c r="AJ7" s="24">
        <f>AVERAGE(AJ3:AJ6)</f>
        <v>1.5</v>
      </c>
      <c r="AK7" s="24">
        <f t="shared" ref="AK7" si="1">AVERAGE(AK3:AK6)</f>
        <v>1.5</v>
      </c>
      <c r="AL7" s="24">
        <f t="shared" ref="AL7" si="2">AVERAGE(AL3:AL6)</f>
        <v>1.5</v>
      </c>
      <c r="AM7" s="24">
        <f t="shared" ref="AM7" si="3">AVERAGE(AM3:AM6)</f>
        <v>0</v>
      </c>
      <c r="AN7" s="24">
        <f t="shared" ref="AN7" si="4">AVERAGE(AN3:AN6)</f>
        <v>0</v>
      </c>
      <c r="AO7" s="24">
        <f t="shared" ref="AO7" si="5">AVERAGE(AO3:AO6)</f>
        <v>1.5</v>
      </c>
      <c r="AP7" s="24">
        <f t="shared" ref="AP7" si="6">AVERAGE(AP3:AP6)</f>
        <v>1.5</v>
      </c>
      <c r="AQ7" s="24" t="e">
        <f t="shared" ref="AQ7" si="7">AVERAGE(AQ3:AQ6)</f>
        <v>#DIV/0!</v>
      </c>
      <c r="AR7" s="24" t="e">
        <f t="shared" ref="AR7" si="8">AVERAGE(AR3:AR6)</f>
        <v>#DIV/0!</v>
      </c>
      <c r="AS7" s="24" t="e">
        <f t="shared" ref="AS7" si="9">AVERAGE(AS3:AS6)</f>
        <v>#DIV/0!</v>
      </c>
    </row>
    <row r="8" spans="1:45" x14ac:dyDescent="0.25">
      <c r="A8" s="48">
        <v>42469</v>
      </c>
      <c r="B8" s="60" t="str">
        <f t="shared" si="0"/>
        <v>16100</v>
      </c>
      <c r="C8" s="48" t="s">
        <v>10</v>
      </c>
      <c r="D8" s="48" t="s">
        <v>220</v>
      </c>
      <c r="E8" s="46">
        <v>1</v>
      </c>
      <c r="F8" s="43">
        <v>6</v>
      </c>
      <c r="G8" s="58" t="s">
        <v>172</v>
      </c>
      <c r="H8" s="46">
        <v>28.6322282720357</v>
      </c>
      <c r="I8" s="46">
        <v>-96.092714807018595</v>
      </c>
      <c r="J8" s="44">
        <v>1</v>
      </c>
      <c r="K8" s="46">
        <v>6</v>
      </c>
      <c r="L8" s="46">
        <v>1</v>
      </c>
      <c r="M8" s="46">
        <v>0</v>
      </c>
      <c r="N8" s="46">
        <v>0</v>
      </c>
      <c r="O8" s="46">
        <v>0</v>
      </c>
      <c r="P8" s="46" t="s">
        <v>12</v>
      </c>
      <c r="Q8" s="46" t="s">
        <v>12</v>
      </c>
      <c r="R8" s="49">
        <v>1</v>
      </c>
      <c r="T8" s="42">
        <f>AD11</f>
        <v>3.75</v>
      </c>
      <c r="U8" s="42">
        <f>AO7</f>
        <v>1.5</v>
      </c>
      <c r="X8" s="1">
        <v>6</v>
      </c>
      <c r="Y8" s="28">
        <v>6</v>
      </c>
      <c r="Z8" s="28">
        <v>0</v>
      </c>
      <c r="AA8" s="28">
        <v>0</v>
      </c>
      <c r="AB8" s="28">
        <v>2</v>
      </c>
      <c r="AC8" s="28">
        <v>2</v>
      </c>
      <c r="AD8" s="28">
        <v>0</v>
      </c>
      <c r="AE8" s="28">
        <v>6</v>
      </c>
    </row>
    <row r="9" spans="1:45" x14ac:dyDescent="0.25">
      <c r="A9" s="48">
        <v>42469</v>
      </c>
      <c r="B9" s="60" t="str">
        <f t="shared" si="0"/>
        <v>16100</v>
      </c>
      <c r="C9" s="48" t="s">
        <v>10</v>
      </c>
      <c r="D9" s="48" t="s">
        <v>220</v>
      </c>
      <c r="E9" s="46">
        <v>1</v>
      </c>
      <c r="F9" s="43">
        <v>7</v>
      </c>
      <c r="G9" s="58" t="s">
        <v>173</v>
      </c>
      <c r="H9" s="46">
        <v>28.6336982063949</v>
      </c>
      <c r="I9" s="46">
        <v>-96.089532198384404</v>
      </c>
      <c r="J9" s="44">
        <v>2</v>
      </c>
      <c r="K9" s="46">
        <v>5</v>
      </c>
      <c r="L9" s="46">
        <v>1</v>
      </c>
      <c r="M9" s="46">
        <v>0</v>
      </c>
      <c r="N9" s="46">
        <v>0</v>
      </c>
      <c r="O9" s="46">
        <v>0</v>
      </c>
      <c r="P9" s="46" t="s">
        <v>12</v>
      </c>
      <c r="Q9" s="46" t="s">
        <v>12</v>
      </c>
      <c r="R9" s="49">
        <v>1</v>
      </c>
      <c r="T9" s="42">
        <f>AE11</f>
        <v>4.5</v>
      </c>
      <c r="U9" s="42">
        <f>AP7</f>
        <v>1.5</v>
      </c>
      <c r="V9" s="46"/>
      <c r="X9" s="1">
        <v>7</v>
      </c>
      <c r="Y9" s="28">
        <v>0</v>
      </c>
      <c r="Z9" s="28">
        <v>6</v>
      </c>
      <c r="AA9" s="28">
        <v>6</v>
      </c>
      <c r="AB9" s="28">
        <v>2</v>
      </c>
      <c r="AC9" s="28">
        <v>2</v>
      </c>
      <c r="AD9" s="28">
        <v>6</v>
      </c>
      <c r="AE9" s="28">
        <v>0</v>
      </c>
    </row>
    <row r="10" spans="1:45" x14ac:dyDescent="0.25">
      <c r="A10" s="48"/>
      <c r="B10" s="60" t="str">
        <f t="shared" si="0"/>
        <v>00-36525</v>
      </c>
      <c r="C10" s="48" t="s">
        <v>10</v>
      </c>
      <c r="D10" s="48"/>
      <c r="E10" s="46">
        <v>2</v>
      </c>
      <c r="F10" s="43">
        <v>1</v>
      </c>
      <c r="G10" s="58" t="s">
        <v>146</v>
      </c>
      <c r="H10" s="46">
        <v>28.638776466250398</v>
      </c>
      <c r="I10" s="46">
        <v>-96.094876416027503</v>
      </c>
      <c r="J10" s="44"/>
      <c r="T10" s="42" t="e">
        <f>Y21</f>
        <v>#DIV/0!</v>
      </c>
      <c r="U10" s="42" t="e">
        <f>AJ17</f>
        <v>#DIV/0!</v>
      </c>
      <c r="X10" s="1">
        <v>8</v>
      </c>
      <c r="Y10" s="28">
        <v>1</v>
      </c>
      <c r="Z10" s="28">
        <v>6</v>
      </c>
      <c r="AA10" s="28">
        <v>6</v>
      </c>
      <c r="AB10" s="10">
        <v>2</v>
      </c>
      <c r="AC10" s="28">
        <v>2</v>
      </c>
      <c r="AD10" s="28">
        <v>6</v>
      </c>
      <c r="AE10" s="10">
        <v>6</v>
      </c>
    </row>
    <row r="11" spans="1:45" x14ac:dyDescent="0.25">
      <c r="A11" s="48"/>
      <c r="B11" s="60" t="str">
        <f t="shared" si="0"/>
        <v>00-36525</v>
      </c>
      <c r="C11" s="48" t="s">
        <v>10</v>
      </c>
      <c r="D11" s="48"/>
      <c r="E11" s="46">
        <v>2</v>
      </c>
      <c r="F11" s="43">
        <v>2</v>
      </c>
      <c r="G11" s="58" t="s">
        <v>175</v>
      </c>
      <c r="H11" s="46">
        <v>28.641441743820899</v>
      </c>
      <c r="I11" s="46">
        <v>-96.092890575528102</v>
      </c>
      <c r="J11" s="44"/>
      <c r="T11" s="42" t="e">
        <f>Z21</f>
        <v>#DIV/0!</v>
      </c>
      <c r="U11" s="42" t="e">
        <f>AK17</f>
        <v>#DIV/0!</v>
      </c>
      <c r="V11" s="23"/>
      <c r="W11" s="54"/>
      <c r="X11" s="23" t="s">
        <v>126</v>
      </c>
      <c r="Y11" s="24">
        <f>AVERAGE(Y3:Y10)</f>
        <v>3.75</v>
      </c>
      <c r="Z11" s="24">
        <f t="shared" ref="Z11:AH11" si="10">AVERAGE(Z3:Z10)</f>
        <v>2.125</v>
      </c>
      <c r="AA11" s="24">
        <f t="shared" si="10"/>
        <v>2.25</v>
      </c>
      <c r="AB11" s="24">
        <f t="shared" si="10"/>
        <v>1.5</v>
      </c>
      <c r="AC11" s="24">
        <f t="shared" si="10"/>
        <v>1.5</v>
      </c>
      <c r="AD11" s="24">
        <f t="shared" si="10"/>
        <v>3.75</v>
      </c>
      <c r="AE11" s="24">
        <f t="shared" si="10"/>
        <v>4.5</v>
      </c>
      <c r="AF11" s="24"/>
      <c r="AG11" s="24"/>
      <c r="AH11" s="24"/>
    </row>
    <row r="12" spans="1:45" x14ac:dyDescent="0.25">
      <c r="A12" s="48"/>
      <c r="B12" s="60" t="str">
        <f t="shared" si="0"/>
        <v>00-36525</v>
      </c>
      <c r="C12" s="48" t="s">
        <v>10</v>
      </c>
      <c r="D12" s="48"/>
      <c r="E12" s="46">
        <v>2</v>
      </c>
      <c r="F12" s="43">
        <v>3</v>
      </c>
      <c r="G12" s="58" t="s">
        <v>176</v>
      </c>
      <c r="H12" s="46">
        <v>28.644459648057801</v>
      </c>
      <c r="I12" s="46">
        <v>-96.091813249513507</v>
      </c>
      <c r="J12" s="44"/>
      <c r="T12" s="42" t="e">
        <f>AA21</f>
        <v>#DIV/0!</v>
      </c>
      <c r="U12" s="42" t="e">
        <f>AL17</f>
        <v>#DIV/0!</v>
      </c>
    </row>
    <row r="13" spans="1:45" x14ac:dyDescent="0.25">
      <c r="A13" s="48"/>
      <c r="B13" s="60" t="str">
        <f t="shared" si="0"/>
        <v>00-36525</v>
      </c>
      <c r="C13" s="48" t="s">
        <v>10</v>
      </c>
      <c r="D13" s="48"/>
      <c r="E13" s="46">
        <v>2</v>
      </c>
      <c r="F13" s="43">
        <v>4</v>
      </c>
      <c r="G13" s="58" t="s">
        <v>177</v>
      </c>
      <c r="H13" s="46">
        <v>28.646631315350501</v>
      </c>
      <c r="I13" s="46">
        <v>-96.094411471858606</v>
      </c>
      <c r="J13" s="44"/>
      <c r="T13" s="42" t="e">
        <f>AB21</f>
        <v>#DIV/0!</v>
      </c>
      <c r="U13" s="42" t="e">
        <f>AM17</f>
        <v>#DIV/0!</v>
      </c>
      <c r="W13" s="52" t="s">
        <v>213</v>
      </c>
      <c r="X13" s="1">
        <v>1</v>
      </c>
      <c r="Y13" s="49"/>
      <c r="Z13" s="49"/>
      <c r="AA13" s="49"/>
      <c r="AB13" s="49"/>
      <c r="AC13" s="49"/>
      <c r="AD13" s="49"/>
      <c r="AE13" s="49">
        <v>1</v>
      </c>
      <c r="AF13" s="49">
        <v>2</v>
      </c>
      <c r="AG13" s="49"/>
      <c r="AH13" s="49"/>
      <c r="AI13" s="22">
        <v>1</v>
      </c>
      <c r="AP13" s="28">
        <v>0</v>
      </c>
      <c r="AQ13" s="28">
        <v>0</v>
      </c>
    </row>
    <row r="14" spans="1:45" x14ac:dyDescent="0.25">
      <c r="A14" s="48"/>
      <c r="B14" s="60" t="str">
        <f t="shared" si="0"/>
        <v>00-36525</v>
      </c>
      <c r="C14" s="48" t="s">
        <v>10</v>
      </c>
      <c r="D14" s="48"/>
      <c r="E14" s="46">
        <v>2</v>
      </c>
      <c r="F14" s="43">
        <v>5</v>
      </c>
      <c r="G14" s="58" t="s">
        <v>178</v>
      </c>
      <c r="H14" s="46">
        <v>28.649548385292199</v>
      </c>
      <c r="I14" s="46">
        <v>-96.093013202771502</v>
      </c>
      <c r="J14" s="44"/>
      <c r="T14" s="42" t="e">
        <f>AC21</f>
        <v>#DIV/0!</v>
      </c>
      <c r="U14" s="42" t="e">
        <f>AN17</f>
        <v>#DIV/0!</v>
      </c>
      <c r="X14" s="1">
        <v>2</v>
      </c>
      <c r="Y14" s="49"/>
      <c r="Z14" s="49"/>
      <c r="AA14" s="49"/>
      <c r="AB14" s="49"/>
      <c r="AC14" s="49"/>
      <c r="AD14" s="49"/>
      <c r="AE14" s="49">
        <v>2</v>
      </c>
      <c r="AF14" s="49">
        <v>2</v>
      </c>
      <c r="AG14" s="49"/>
      <c r="AH14" s="49"/>
      <c r="AI14" s="22">
        <v>2</v>
      </c>
      <c r="AP14" s="28">
        <v>0</v>
      </c>
      <c r="AQ14" s="28">
        <v>0</v>
      </c>
    </row>
    <row r="15" spans="1:45" x14ac:dyDescent="0.25">
      <c r="A15" s="48"/>
      <c r="B15" s="60" t="str">
        <f t="shared" si="0"/>
        <v>00-36525</v>
      </c>
      <c r="C15" s="48" t="s">
        <v>10</v>
      </c>
      <c r="D15" s="48"/>
      <c r="E15" s="46">
        <v>2</v>
      </c>
      <c r="F15" s="43">
        <v>6</v>
      </c>
      <c r="G15" s="58" t="s">
        <v>147</v>
      </c>
      <c r="H15" s="46">
        <v>28.651636987924501</v>
      </c>
      <c r="I15" s="46">
        <v>-96.090323366224695</v>
      </c>
      <c r="J15" s="44"/>
      <c r="T15" s="42" t="e">
        <f>AD21</f>
        <v>#DIV/0!</v>
      </c>
      <c r="U15" s="42" t="e">
        <f>AO17</f>
        <v>#DIV/0!</v>
      </c>
      <c r="X15" s="1">
        <v>3</v>
      </c>
      <c r="Y15" s="49"/>
      <c r="Z15" s="49"/>
      <c r="AA15" s="49"/>
      <c r="AB15" s="49"/>
      <c r="AC15" s="49"/>
      <c r="AD15" s="49"/>
      <c r="AE15" s="49">
        <v>2</v>
      </c>
      <c r="AF15" s="49">
        <v>1</v>
      </c>
      <c r="AG15" s="49"/>
      <c r="AH15" s="49"/>
      <c r="AI15" s="22">
        <v>3</v>
      </c>
      <c r="AP15" s="28">
        <v>0</v>
      </c>
      <c r="AQ15" s="28">
        <v>0</v>
      </c>
    </row>
    <row r="16" spans="1:45" x14ac:dyDescent="0.25">
      <c r="A16" s="48">
        <v>42496</v>
      </c>
      <c r="B16" s="60" t="str">
        <f t="shared" si="0"/>
        <v>16127</v>
      </c>
      <c r="C16" s="48" t="s">
        <v>10</v>
      </c>
      <c r="D16" s="46" t="s">
        <v>11</v>
      </c>
      <c r="E16" s="46">
        <v>2</v>
      </c>
      <c r="F16" s="43">
        <v>7</v>
      </c>
      <c r="G16" s="58" t="s">
        <v>179</v>
      </c>
      <c r="H16" s="46">
        <v>28.653738498687702</v>
      </c>
      <c r="I16" s="46">
        <v>-96.087627578526707</v>
      </c>
      <c r="J16" s="44">
        <v>6</v>
      </c>
      <c r="K16" s="46">
        <v>1</v>
      </c>
      <c r="L16" s="46">
        <v>1</v>
      </c>
      <c r="M16" s="46">
        <v>0</v>
      </c>
      <c r="N16" s="46">
        <v>1</v>
      </c>
      <c r="O16" s="46">
        <v>0</v>
      </c>
      <c r="P16" s="46" t="s">
        <v>224</v>
      </c>
      <c r="Q16" s="46" t="s">
        <v>225</v>
      </c>
      <c r="R16" s="49">
        <v>0</v>
      </c>
      <c r="T16" s="42">
        <f>AE21</f>
        <v>1.875</v>
      </c>
      <c r="U16" s="42">
        <f>AP17</f>
        <v>0</v>
      </c>
      <c r="X16" s="1">
        <v>4</v>
      </c>
      <c r="Y16" s="49"/>
      <c r="Z16" s="49"/>
      <c r="AA16" s="49"/>
      <c r="AB16" s="49"/>
      <c r="AC16" s="49"/>
      <c r="AD16" s="49"/>
      <c r="AE16" s="49">
        <v>3</v>
      </c>
      <c r="AF16" s="49">
        <v>2</v>
      </c>
      <c r="AG16" s="49"/>
      <c r="AH16" s="49"/>
      <c r="AI16" s="22">
        <v>4</v>
      </c>
      <c r="AP16" s="28">
        <v>0</v>
      </c>
      <c r="AQ16" s="28">
        <v>0</v>
      </c>
    </row>
    <row r="17" spans="1:45" x14ac:dyDescent="0.25">
      <c r="A17" s="48">
        <v>42496</v>
      </c>
      <c r="B17" s="60" t="str">
        <f t="shared" si="0"/>
        <v>16127</v>
      </c>
      <c r="C17" s="48" t="s">
        <v>10</v>
      </c>
      <c r="D17" s="48" t="s">
        <v>11</v>
      </c>
      <c r="E17" s="46">
        <v>2</v>
      </c>
      <c r="F17" s="43">
        <v>8</v>
      </c>
      <c r="G17" s="58" t="s">
        <v>180</v>
      </c>
      <c r="H17" s="46">
        <v>28.655834393575699</v>
      </c>
      <c r="I17" s="46">
        <v>-96.084938831627298</v>
      </c>
      <c r="J17" s="44">
        <v>6</v>
      </c>
      <c r="K17" s="49">
        <v>1</v>
      </c>
      <c r="L17" s="49">
        <v>1</v>
      </c>
      <c r="M17" s="49">
        <v>0</v>
      </c>
      <c r="N17" s="49">
        <v>1</v>
      </c>
      <c r="O17" s="49">
        <v>0</v>
      </c>
      <c r="P17" s="49" t="s">
        <v>224</v>
      </c>
      <c r="Q17" s="49" t="s">
        <v>225</v>
      </c>
      <c r="R17" s="49">
        <v>0</v>
      </c>
      <c r="T17" s="42">
        <f>AF21</f>
        <v>1.5</v>
      </c>
      <c r="U17" s="42">
        <f>AQ17</f>
        <v>0</v>
      </c>
      <c r="X17" s="1">
        <v>5</v>
      </c>
      <c r="Y17" s="49"/>
      <c r="Z17" s="49"/>
      <c r="AA17" s="49"/>
      <c r="AB17" s="49"/>
      <c r="AC17" s="49"/>
      <c r="AD17" s="49"/>
      <c r="AE17" s="49">
        <v>2</v>
      </c>
      <c r="AF17" s="49">
        <v>1</v>
      </c>
      <c r="AG17" s="49"/>
      <c r="AH17" s="49"/>
      <c r="AI17" s="23" t="s">
        <v>126</v>
      </c>
      <c r="AJ17" s="24" t="e">
        <f>AVERAGE(AJ13:AJ16)</f>
        <v>#DIV/0!</v>
      </c>
      <c r="AK17" s="24" t="e">
        <f t="shared" ref="AK17" si="11">AVERAGE(AK13:AK16)</f>
        <v>#DIV/0!</v>
      </c>
      <c r="AL17" s="24" t="e">
        <f t="shared" ref="AL17" si="12">AVERAGE(AL13:AL16)</f>
        <v>#DIV/0!</v>
      </c>
      <c r="AM17" s="24" t="e">
        <f t="shared" ref="AM17" si="13">AVERAGE(AM13:AM16)</f>
        <v>#DIV/0!</v>
      </c>
      <c r="AN17" s="24" t="e">
        <f t="shared" ref="AN17" si="14">AVERAGE(AN13:AN16)</f>
        <v>#DIV/0!</v>
      </c>
      <c r="AO17" s="24" t="e">
        <f t="shared" ref="AO17" si="15">AVERAGE(AO13:AO16)</f>
        <v>#DIV/0!</v>
      </c>
      <c r="AP17" s="24">
        <f t="shared" ref="AP17" si="16">AVERAGE(AP13:AP16)</f>
        <v>0</v>
      </c>
      <c r="AQ17" s="24">
        <f t="shared" ref="AQ17" si="17">AVERAGE(AQ13:AQ16)</f>
        <v>0</v>
      </c>
      <c r="AR17" s="24"/>
      <c r="AS17" s="24"/>
    </row>
    <row r="18" spans="1:45" x14ac:dyDescent="0.25">
      <c r="A18" s="48">
        <v>42468</v>
      </c>
      <c r="B18" s="60" t="str">
        <f t="shared" si="0"/>
        <v>16099</v>
      </c>
      <c r="C18" s="48" t="s">
        <v>10</v>
      </c>
      <c r="D18" s="48" t="s">
        <v>17</v>
      </c>
      <c r="E18" s="46">
        <v>4</v>
      </c>
      <c r="F18" s="43">
        <v>1</v>
      </c>
      <c r="G18" s="58" t="s">
        <v>148</v>
      </c>
      <c r="H18" s="46">
        <v>28.686165986582601</v>
      </c>
      <c r="I18" s="46">
        <v>-96.107216924428897</v>
      </c>
      <c r="J18" s="44">
        <v>3</v>
      </c>
      <c r="K18" s="46">
        <v>1</v>
      </c>
      <c r="L18" s="46">
        <v>3</v>
      </c>
      <c r="M18" s="46">
        <v>0</v>
      </c>
      <c r="N18" s="46">
        <v>1</v>
      </c>
      <c r="O18" s="46">
        <v>0</v>
      </c>
      <c r="P18" s="46" t="s">
        <v>15</v>
      </c>
      <c r="Q18" s="46" t="s">
        <v>226</v>
      </c>
      <c r="R18" s="49">
        <v>1</v>
      </c>
      <c r="T18" s="42">
        <f>Y32</f>
        <v>1.375</v>
      </c>
      <c r="U18" s="42">
        <f>AJ28</f>
        <v>0</v>
      </c>
      <c r="X18" s="1">
        <v>6</v>
      </c>
      <c r="Y18" s="49"/>
      <c r="Z18" s="49"/>
      <c r="AA18" s="49"/>
      <c r="AB18" s="49"/>
      <c r="AC18" s="49"/>
      <c r="AD18" s="49"/>
      <c r="AE18" s="49">
        <v>2</v>
      </c>
      <c r="AF18" s="49">
        <v>1</v>
      </c>
      <c r="AG18" s="49"/>
      <c r="AH18" s="49"/>
    </row>
    <row r="19" spans="1:45" x14ac:dyDescent="0.25">
      <c r="A19" s="48">
        <v>42468</v>
      </c>
      <c r="B19" s="60" t="str">
        <f t="shared" si="0"/>
        <v>16099</v>
      </c>
      <c r="C19" s="48" t="s">
        <v>10</v>
      </c>
      <c r="D19" s="48" t="s">
        <v>17</v>
      </c>
      <c r="E19" s="46">
        <v>4</v>
      </c>
      <c r="F19" s="43">
        <v>2</v>
      </c>
      <c r="G19" s="58" t="s">
        <v>149</v>
      </c>
      <c r="H19" s="46">
        <v>28.685358474030998</v>
      </c>
      <c r="I19" s="46">
        <v>-96.104293987154904</v>
      </c>
      <c r="J19" s="44">
        <v>3</v>
      </c>
      <c r="K19" s="46">
        <v>1</v>
      </c>
      <c r="L19" s="46">
        <v>1</v>
      </c>
      <c r="M19" s="46">
        <v>0</v>
      </c>
      <c r="N19" s="46">
        <v>1</v>
      </c>
      <c r="O19" s="46">
        <v>0</v>
      </c>
      <c r="P19" s="46" t="s">
        <v>227</v>
      </c>
      <c r="Q19" s="46" t="s">
        <v>228</v>
      </c>
      <c r="R19" s="49">
        <v>1</v>
      </c>
      <c r="T19" s="42">
        <f>Z32</f>
        <v>1</v>
      </c>
      <c r="U19" s="42">
        <f>AK28</f>
        <v>0</v>
      </c>
      <c r="X19" s="1">
        <v>7</v>
      </c>
      <c r="Y19" s="49"/>
      <c r="Z19" s="49"/>
      <c r="AA19" s="49"/>
      <c r="AB19" s="49"/>
      <c r="AC19" s="49"/>
      <c r="AD19" s="49"/>
      <c r="AE19" s="49">
        <v>2</v>
      </c>
      <c r="AF19" s="49">
        <v>2</v>
      </c>
      <c r="AG19" s="49"/>
      <c r="AH19" s="49"/>
    </row>
    <row r="20" spans="1:45" x14ac:dyDescent="0.25">
      <c r="A20" s="48">
        <v>42468</v>
      </c>
      <c r="B20" s="60" t="str">
        <f t="shared" si="0"/>
        <v>16099</v>
      </c>
      <c r="C20" s="48" t="s">
        <v>10</v>
      </c>
      <c r="D20" s="48" t="s">
        <v>17</v>
      </c>
      <c r="E20" s="46">
        <v>4</v>
      </c>
      <c r="F20" s="43">
        <v>3</v>
      </c>
      <c r="G20" s="58" t="s">
        <v>150</v>
      </c>
      <c r="H20" s="46">
        <v>28.685610434040399</v>
      </c>
      <c r="I20" s="59">
        <v>-96.100953212007795</v>
      </c>
      <c r="J20" s="46">
        <v>3</v>
      </c>
      <c r="K20" s="46">
        <v>1</v>
      </c>
      <c r="L20" s="46">
        <v>1</v>
      </c>
      <c r="M20" s="46">
        <v>0</v>
      </c>
      <c r="N20" s="46">
        <v>1</v>
      </c>
      <c r="O20" s="46">
        <v>0</v>
      </c>
      <c r="P20" s="46" t="s">
        <v>15</v>
      </c>
      <c r="Q20" s="46" t="s">
        <v>222</v>
      </c>
      <c r="R20" s="49">
        <v>1</v>
      </c>
      <c r="T20" s="42">
        <f>AA32</f>
        <v>0.75</v>
      </c>
      <c r="U20" s="42">
        <f>AL28</f>
        <v>0</v>
      </c>
      <c r="X20" s="1">
        <v>8</v>
      </c>
      <c r="Y20" s="49"/>
      <c r="Z20" s="49"/>
      <c r="AA20" s="49"/>
      <c r="AB20" s="10"/>
      <c r="AC20" s="49"/>
      <c r="AD20" s="49"/>
      <c r="AE20" s="10">
        <v>1</v>
      </c>
      <c r="AF20" s="49">
        <v>1</v>
      </c>
      <c r="AG20" s="49"/>
      <c r="AH20" s="49"/>
    </row>
    <row r="21" spans="1:45" x14ac:dyDescent="0.25">
      <c r="A21" s="48">
        <v>42466</v>
      </c>
      <c r="B21" s="60" t="str">
        <f t="shared" si="0"/>
        <v>16097</v>
      </c>
      <c r="C21" s="48" t="s">
        <v>10</v>
      </c>
      <c r="D21" s="48" t="s">
        <v>229</v>
      </c>
      <c r="E21" s="46">
        <v>4</v>
      </c>
      <c r="F21" s="43">
        <v>4</v>
      </c>
      <c r="G21" s="58" t="s">
        <v>151</v>
      </c>
      <c r="H21" s="46">
        <v>28.6858216580003</v>
      </c>
      <c r="I21" s="59">
        <v>-96.097398614510794</v>
      </c>
      <c r="J21" s="46">
        <v>3</v>
      </c>
      <c r="K21" s="46">
        <v>2</v>
      </c>
      <c r="L21" s="46">
        <v>3</v>
      </c>
      <c r="M21" s="46">
        <v>0</v>
      </c>
      <c r="N21" s="46">
        <v>1</v>
      </c>
      <c r="O21" s="46">
        <v>0</v>
      </c>
      <c r="P21" s="46" t="s">
        <v>222</v>
      </c>
      <c r="Q21" s="46" t="s">
        <v>222</v>
      </c>
      <c r="R21" s="49">
        <v>0</v>
      </c>
      <c r="T21" s="42">
        <f>AB32</f>
        <v>1.5</v>
      </c>
      <c r="U21" s="42">
        <f>AM28</f>
        <v>0</v>
      </c>
      <c r="X21" s="23" t="s">
        <v>126</v>
      </c>
      <c r="Y21" s="24" t="e">
        <f>AVERAGE(Y13:Y20)</f>
        <v>#DIV/0!</v>
      </c>
      <c r="Z21" s="24" t="e">
        <f t="shared" ref="Z21" si="18">AVERAGE(Z13:Z20)</f>
        <v>#DIV/0!</v>
      </c>
      <c r="AA21" s="24" t="e">
        <f t="shared" ref="AA21" si="19">AVERAGE(AA13:AA20)</f>
        <v>#DIV/0!</v>
      </c>
      <c r="AB21" s="24" t="e">
        <f t="shared" ref="AB21" si="20">AVERAGE(AB13:AB20)</f>
        <v>#DIV/0!</v>
      </c>
      <c r="AC21" s="24" t="e">
        <f t="shared" ref="AC21" si="21">AVERAGE(AC13:AC20)</f>
        <v>#DIV/0!</v>
      </c>
      <c r="AD21" s="24" t="e">
        <f t="shared" ref="AD21" si="22">AVERAGE(AD13:AD20)</f>
        <v>#DIV/0!</v>
      </c>
      <c r="AE21" s="24">
        <f t="shared" ref="AE21" si="23">AVERAGE(AE13:AE20)</f>
        <v>1.875</v>
      </c>
      <c r="AF21" s="24">
        <f t="shared" ref="AF21" si="24">AVERAGE(AF13:AF20)</f>
        <v>1.5</v>
      </c>
      <c r="AG21" s="24"/>
      <c r="AH21" s="24"/>
    </row>
    <row r="22" spans="1:45" x14ac:dyDescent="0.25">
      <c r="A22" s="48">
        <v>42466</v>
      </c>
      <c r="B22" s="60" t="str">
        <f t="shared" si="0"/>
        <v>16097</v>
      </c>
      <c r="C22" s="48" t="s">
        <v>10</v>
      </c>
      <c r="D22" s="48" t="s">
        <v>229</v>
      </c>
      <c r="E22" s="46">
        <v>4</v>
      </c>
      <c r="F22" s="43">
        <v>5</v>
      </c>
      <c r="G22" s="58" t="s">
        <v>181</v>
      </c>
      <c r="H22" s="46">
        <v>28.688084604218599</v>
      </c>
      <c r="I22" s="59">
        <v>-96.0962973162531</v>
      </c>
      <c r="J22" s="46">
        <v>3</v>
      </c>
      <c r="K22" s="46">
        <v>1</v>
      </c>
      <c r="L22" s="46">
        <v>3</v>
      </c>
      <c r="M22" s="46">
        <v>0</v>
      </c>
      <c r="N22" s="46">
        <v>1</v>
      </c>
      <c r="O22" s="46">
        <v>0</v>
      </c>
      <c r="P22" s="46" t="s">
        <v>222</v>
      </c>
      <c r="Q22" s="46" t="s">
        <v>222</v>
      </c>
      <c r="R22" s="49">
        <v>0</v>
      </c>
      <c r="T22" s="42">
        <f>AC32</f>
        <v>1.875</v>
      </c>
      <c r="U22" s="42">
        <f>AN28</f>
        <v>0</v>
      </c>
    </row>
    <row r="23" spans="1:45" x14ac:dyDescent="0.25">
      <c r="A23" s="48">
        <v>42466</v>
      </c>
      <c r="B23" s="60" t="str">
        <f t="shared" si="0"/>
        <v>16097</v>
      </c>
      <c r="C23" s="48" t="s">
        <v>10</v>
      </c>
      <c r="D23" s="48" t="s">
        <v>229</v>
      </c>
      <c r="E23" s="46">
        <v>4</v>
      </c>
      <c r="F23" s="43">
        <v>6</v>
      </c>
      <c r="G23" s="58" t="s">
        <v>182</v>
      </c>
      <c r="H23" s="46">
        <v>28.6886824015527</v>
      </c>
      <c r="I23" s="59">
        <v>-96.092945979908095</v>
      </c>
      <c r="J23" s="46">
        <v>3</v>
      </c>
      <c r="K23" s="46">
        <v>1</v>
      </c>
      <c r="L23" s="46">
        <v>3</v>
      </c>
      <c r="M23" s="46">
        <v>0</v>
      </c>
      <c r="N23" s="46">
        <v>1</v>
      </c>
      <c r="O23" s="46">
        <v>0</v>
      </c>
      <c r="P23" s="46" t="s">
        <v>222</v>
      </c>
      <c r="Q23" s="46" t="s">
        <v>222</v>
      </c>
      <c r="R23" s="49">
        <v>0</v>
      </c>
      <c r="T23" s="42">
        <f>AD32</f>
        <v>1.125</v>
      </c>
      <c r="U23" s="42">
        <f>AO28</f>
        <v>0</v>
      </c>
    </row>
    <row r="24" spans="1:45" x14ac:dyDescent="0.25">
      <c r="A24" s="48">
        <v>42466</v>
      </c>
      <c r="B24" s="60" t="str">
        <f t="shared" si="0"/>
        <v>16097</v>
      </c>
      <c r="C24" s="48" t="s">
        <v>10</v>
      </c>
      <c r="D24" s="48" t="s">
        <v>229</v>
      </c>
      <c r="E24" s="46">
        <v>4</v>
      </c>
      <c r="F24" s="43">
        <v>7</v>
      </c>
      <c r="G24" s="58" t="s">
        <v>183</v>
      </c>
      <c r="H24" s="46">
        <v>28.6869595851749</v>
      </c>
      <c r="I24" s="59">
        <v>-96.090281121432696</v>
      </c>
      <c r="J24" s="46">
        <v>3</v>
      </c>
      <c r="K24" s="46">
        <v>1</v>
      </c>
      <c r="L24" s="46">
        <v>3</v>
      </c>
      <c r="M24" s="46">
        <v>0</v>
      </c>
      <c r="N24" s="46">
        <v>1</v>
      </c>
      <c r="O24" s="46">
        <v>0</v>
      </c>
      <c r="P24" s="46" t="s">
        <v>222</v>
      </c>
      <c r="Q24" s="46" t="s">
        <v>222</v>
      </c>
      <c r="R24" s="49">
        <v>0</v>
      </c>
      <c r="T24" s="42">
        <f>AE32</f>
        <v>1.125</v>
      </c>
      <c r="U24" s="42">
        <f>AP28</f>
        <v>0</v>
      </c>
      <c r="W24" s="52" t="s">
        <v>214</v>
      </c>
      <c r="X24" s="1">
        <v>1</v>
      </c>
      <c r="Y24" s="43">
        <v>0</v>
      </c>
      <c r="Z24" s="43">
        <v>0</v>
      </c>
      <c r="AA24" s="49">
        <v>0</v>
      </c>
      <c r="AB24" s="49">
        <v>2</v>
      </c>
      <c r="AC24" s="49">
        <v>0</v>
      </c>
      <c r="AD24" s="49">
        <v>2</v>
      </c>
      <c r="AE24" s="49">
        <v>2</v>
      </c>
      <c r="AF24" s="49">
        <v>3</v>
      </c>
      <c r="AG24" s="49"/>
      <c r="AH24" s="49"/>
      <c r="AI24" s="22">
        <v>1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</row>
    <row r="25" spans="1:45" x14ac:dyDescent="0.25">
      <c r="A25" s="48">
        <v>42466</v>
      </c>
      <c r="B25" s="60" t="str">
        <f t="shared" si="0"/>
        <v>16097</v>
      </c>
      <c r="C25" s="48" t="s">
        <v>10</v>
      </c>
      <c r="D25" s="48" t="s">
        <v>229</v>
      </c>
      <c r="E25" s="46">
        <v>4</v>
      </c>
      <c r="F25" s="43">
        <v>8</v>
      </c>
      <c r="G25" s="58" t="s">
        <v>152</v>
      </c>
      <c r="H25" s="46">
        <v>28.686033301055399</v>
      </c>
      <c r="I25" s="59">
        <v>-96.086862562224198</v>
      </c>
      <c r="J25" s="46">
        <v>4</v>
      </c>
      <c r="K25" s="46">
        <v>1</v>
      </c>
      <c r="L25" s="46">
        <v>3</v>
      </c>
      <c r="M25" s="46">
        <v>0</v>
      </c>
      <c r="N25" s="46">
        <v>1</v>
      </c>
      <c r="O25" s="46">
        <v>0</v>
      </c>
      <c r="P25" s="46" t="s">
        <v>12</v>
      </c>
      <c r="Q25" s="46" t="s">
        <v>12</v>
      </c>
      <c r="R25" s="49">
        <v>0</v>
      </c>
      <c r="T25" s="42">
        <f>AF32</f>
        <v>2.25</v>
      </c>
      <c r="U25" s="42">
        <f>AQ28</f>
        <v>0</v>
      </c>
      <c r="X25" s="1">
        <v>2</v>
      </c>
      <c r="Y25" s="43">
        <v>0</v>
      </c>
      <c r="Z25" s="43">
        <v>0</v>
      </c>
      <c r="AA25" s="49">
        <v>0</v>
      </c>
      <c r="AB25" s="49">
        <v>0</v>
      </c>
      <c r="AC25" s="49">
        <v>2</v>
      </c>
      <c r="AD25" s="49">
        <v>2</v>
      </c>
      <c r="AE25" s="49">
        <v>2</v>
      </c>
      <c r="AF25" s="49">
        <v>3</v>
      </c>
      <c r="AG25" s="49"/>
      <c r="AH25" s="49"/>
      <c r="AI25" s="22">
        <v>2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</row>
    <row r="26" spans="1:45" x14ac:dyDescent="0.25">
      <c r="A26" s="48">
        <v>42468</v>
      </c>
      <c r="B26" s="60" t="str">
        <f t="shared" si="0"/>
        <v>16099</v>
      </c>
      <c r="C26" s="48" t="s">
        <v>10</v>
      </c>
      <c r="D26" s="48" t="s">
        <v>230</v>
      </c>
      <c r="E26" s="46">
        <v>5</v>
      </c>
      <c r="F26" s="43">
        <v>1</v>
      </c>
      <c r="G26" s="58" t="s">
        <v>184</v>
      </c>
      <c r="H26" s="46">
        <v>28.663456309586699</v>
      </c>
      <c r="I26" s="59">
        <v>-96.089485595002699</v>
      </c>
      <c r="J26" s="46">
        <v>4</v>
      </c>
      <c r="K26" s="46">
        <v>1</v>
      </c>
      <c r="L26" s="46">
        <v>4</v>
      </c>
      <c r="M26" s="46">
        <v>0</v>
      </c>
      <c r="N26" s="46">
        <v>1</v>
      </c>
      <c r="O26" s="46">
        <v>0</v>
      </c>
      <c r="P26" s="46" t="s">
        <v>15</v>
      </c>
      <c r="Q26" s="46" t="s">
        <v>12</v>
      </c>
      <c r="R26" s="49">
        <v>0</v>
      </c>
      <c r="T26" s="42">
        <f>Y42</f>
        <v>2.5</v>
      </c>
      <c r="U26" s="42">
        <f>AJ38</f>
        <v>0</v>
      </c>
      <c r="X26" s="1">
        <v>3</v>
      </c>
      <c r="Y26" s="43">
        <v>3</v>
      </c>
      <c r="Z26" s="43">
        <v>0</v>
      </c>
      <c r="AA26" s="49">
        <v>0</v>
      </c>
      <c r="AB26" s="49">
        <v>2</v>
      </c>
      <c r="AC26" s="49">
        <v>2</v>
      </c>
      <c r="AD26" s="49">
        <v>2</v>
      </c>
      <c r="AE26" s="49">
        <v>2</v>
      </c>
      <c r="AF26" s="49">
        <v>0</v>
      </c>
      <c r="AG26" s="49"/>
      <c r="AH26" s="49"/>
      <c r="AI26" s="22">
        <v>3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</row>
    <row r="27" spans="1:45" x14ac:dyDescent="0.25">
      <c r="A27" s="48">
        <v>42468</v>
      </c>
      <c r="B27" s="60" t="str">
        <f t="shared" si="0"/>
        <v>16099</v>
      </c>
      <c r="C27" s="48" t="s">
        <v>10</v>
      </c>
      <c r="D27" s="48" t="s">
        <v>230</v>
      </c>
      <c r="E27" s="46">
        <v>5</v>
      </c>
      <c r="F27" s="43">
        <v>2</v>
      </c>
      <c r="G27" s="58" t="s">
        <v>153</v>
      </c>
      <c r="H27" s="46">
        <v>28.660868899896698</v>
      </c>
      <c r="I27" s="59">
        <v>-96.091646282002301</v>
      </c>
      <c r="J27" s="43">
        <v>2</v>
      </c>
      <c r="K27" s="46">
        <v>1</v>
      </c>
      <c r="L27" s="46">
        <v>5</v>
      </c>
      <c r="M27" s="46">
        <v>0</v>
      </c>
      <c r="N27" s="46">
        <v>0</v>
      </c>
      <c r="O27" s="46">
        <v>0</v>
      </c>
      <c r="P27" s="46" t="s">
        <v>15</v>
      </c>
      <c r="Q27" s="46" t="s">
        <v>12</v>
      </c>
      <c r="R27" s="49">
        <v>0</v>
      </c>
      <c r="T27" s="42">
        <f>Z42</f>
        <v>1.875</v>
      </c>
      <c r="U27" s="42">
        <f>AK38</f>
        <v>0</v>
      </c>
      <c r="X27" s="1">
        <v>4</v>
      </c>
      <c r="Y27" s="43">
        <v>0</v>
      </c>
      <c r="Z27" s="43">
        <v>2</v>
      </c>
      <c r="AA27" s="49">
        <v>2</v>
      </c>
      <c r="AB27" s="49">
        <v>2</v>
      </c>
      <c r="AC27" s="49">
        <v>2</v>
      </c>
      <c r="AD27" s="49">
        <v>0</v>
      </c>
      <c r="AE27" s="49">
        <v>0</v>
      </c>
      <c r="AF27" s="49">
        <v>3</v>
      </c>
      <c r="AG27" s="49"/>
      <c r="AH27" s="49"/>
      <c r="AI27" s="22">
        <v>4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</row>
    <row r="28" spans="1:45" x14ac:dyDescent="0.25">
      <c r="A28" s="48">
        <v>42468</v>
      </c>
      <c r="B28" s="60" t="str">
        <f t="shared" si="0"/>
        <v>16099</v>
      </c>
      <c r="C28" s="48" t="s">
        <v>10</v>
      </c>
      <c r="D28" s="48" t="s">
        <v>230</v>
      </c>
      <c r="E28" s="46">
        <v>5</v>
      </c>
      <c r="F28" s="43">
        <v>3</v>
      </c>
      <c r="G28" s="58" t="s">
        <v>154</v>
      </c>
      <c r="H28" s="46">
        <v>28.658313341438699</v>
      </c>
      <c r="I28" s="59">
        <v>-96.093774782493696</v>
      </c>
      <c r="J28" s="43">
        <v>2</v>
      </c>
      <c r="K28" s="46">
        <v>2</v>
      </c>
      <c r="L28" s="46">
        <v>5</v>
      </c>
      <c r="M28" s="46">
        <v>0</v>
      </c>
      <c r="N28" s="46">
        <v>1</v>
      </c>
      <c r="O28" s="46">
        <v>0</v>
      </c>
      <c r="P28" s="46" t="s">
        <v>15</v>
      </c>
      <c r="Q28" s="46" t="s">
        <v>12</v>
      </c>
      <c r="R28" s="49">
        <v>0</v>
      </c>
      <c r="T28" s="42">
        <f>AA42</f>
        <v>1.75</v>
      </c>
      <c r="U28" s="42">
        <f>AL38</f>
        <v>0</v>
      </c>
      <c r="X28" s="1">
        <v>5</v>
      </c>
      <c r="Y28" s="43">
        <v>3</v>
      </c>
      <c r="Z28" s="43">
        <v>3</v>
      </c>
      <c r="AA28" s="49">
        <v>2</v>
      </c>
      <c r="AB28" s="49">
        <v>2</v>
      </c>
      <c r="AC28" s="49">
        <v>0</v>
      </c>
      <c r="AD28" s="49">
        <v>1</v>
      </c>
      <c r="AE28" s="49">
        <v>1</v>
      </c>
      <c r="AF28" s="49">
        <v>3</v>
      </c>
      <c r="AG28" s="49"/>
      <c r="AH28" s="49"/>
      <c r="AI28" s="23" t="s">
        <v>126</v>
      </c>
      <c r="AJ28" s="24">
        <f>AVERAGE(AJ24:AJ27)</f>
        <v>0</v>
      </c>
      <c r="AK28" s="24">
        <f t="shared" ref="AK28" si="25">AVERAGE(AK24:AK27)</f>
        <v>0</v>
      </c>
      <c r="AL28" s="24">
        <f t="shared" ref="AL28" si="26">AVERAGE(AL24:AL27)</f>
        <v>0</v>
      </c>
      <c r="AM28" s="24">
        <f t="shared" ref="AM28" si="27">AVERAGE(AM24:AM27)</f>
        <v>0</v>
      </c>
      <c r="AN28" s="24">
        <f t="shared" ref="AN28" si="28">AVERAGE(AN24:AN27)</f>
        <v>0</v>
      </c>
      <c r="AO28" s="24">
        <f t="shared" ref="AO28" si="29">AVERAGE(AO24:AO27)</f>
        <v>0</v>
      </c>
      <c r="AP28" s="24">
        <f t="shared" ref="AP28" si="30">AVERAGE(AP24:AP27)</f>
        <v>0</v>
      </c>
      <c r="AQ28" s="24">
        <f t="shared" ref="AQ28" si="31">AVERAGE(AQ24:AQ27)</f>
        <v>0</v>
      </c>
      <c r="AR28" s="24"/>
      <c r="AS28" s="24"/>
    </row>
    <row r="29" spans="1:45" x14ac:dyDescent="0.25">
      <c r="A29" s="48">
        <v>42468</v>
      </c>
      <c r="B29" s="60" t="str">
        <f t="shared" si="0"/>
        <v>16099</v>
      </c>
      <c r="C29" s="48" t="s">
        <v>10</v>
      </c>
      <c r="D29" s="48" t="s">
        <v>230</v>
      </c>
      <c r="E29" s="46">
        <v>5</v>
      </c>
      <c r="F29" s="43">
        <v>4</v>
      </c>
      <c r="G29" s="58" t="s">
        <v>155</v>
      </c>
      <c r="H29" s="46">
        <v>28.6564678978174</v>
      </c>
      <c r="I29" s="46">
        <v>-96.096689505502496</v>
      </c>
      <c r="J29" s="44">
        <v>3</v>
      </c>
      <c r="K29" s="46">
        <v>2</v>
      </c>
      <c r="L29" s="46">
        <v>4</v>
      </c>
      <c r="M29" s="46">
        <v>0</v>
      </c>
      <c r="N29" s="46">
        <v>1</v>
      </c>
      <c r="O29" s="46">
        <v>0</v>
      </c>
      <c r="P29" s="46" t="s">
        <v>15</v>
      </c>
      <c r="Q29" s="30" t="s">
        <v>221</v>
      </c>
      <c r="R29" s="49">
        <v>0</v>
      </c>
      <c r="T29" s="42">
        <f>AB42</f>
        <v>1.5</v>
      </c>
      <c r="U29" s="42">
        <f>AM38</f>
        <v>0</v>
      </c>
      <c r="X29" s="1">
        <v>6</v>
      </c>
      <c r="Y29" s="43">
        <v>2</v>
      </c>
      <c r="Z29" s="43">
        <v>3</v>
      </c>
      <c r="AA29" s="49">
        <v>2</v>
      </c>
      <c r="AB29" s="49">
        <v>0</v>
      </c>
      <c r="AC29" s="49">
        <v>3</v>
      </c>
      <c r="AD29" s="49">
        <v>1</v>
      </c>
      <c r="AE29" s="49">
        <v>1</v>
      </c>
      <c r="AF29" s="49">
        <v>3</v>
      </c>
      <c r="AG29" s="49"/>
      <c r="AH29" s="49"/>
    </row>
    <row r="30" spans="1:45" x14ac:dyDescent="0.25">
      <c r="A30" s="48">
        <v>42468</v>
      </c>
      <c r="B30" s="60" t="str">
        <f t="shared" si="0"/>
        <v>16099</v>
      </c>
      <c r="C30" s="48" t="s">
        <v>10</v>
      </c>
      <c r="D30" s="48" t="s">
        <v>230</v>
      </c>
      <c r="E30" s="46">
        <v>5</v>
      </c>
      <c r="F30" s="43">
        <v>5</v>
      </c>
      <c r="G30" s="58" t="s">
        <v>156</v>
      </c>
      <c r="H30" s="46">
        <v>28.655128469690599</v>
      </c>
      <c r="I30" s="46">
        <v>-96.099909665062995</v>
      </c>
      <c r="J30" s="44">
        <v>2</v>
      </c>
      <c r="K30" s="46">
        <v>1</v>
      </c>
      <c r="L30" s="46">
        <v>5</v>
      </c>
      <c r="M30" s="46">
        <v>0</v>
      </c>
      <c r="N30" s="46">
        <v>1</v>
      </c>
      <c r="O30" s="46">
        <v>0</v>
      </c>
      <c r="P30" s="46" t="s">
        <v>15</v>
      </c>
      <c r="Q30" s="46" t="s">
        <v>12</v>
      </c>
      <c r="R30" s="49">
        <v>0</v>
      </c>
      <c r="T30" s="42">
        <f>AC42</f>
        <v>2</v>
      </c>
      <c r="U30" s="42">
        <f>AN38</f>
        <v>0</v>
      </c>
      <c r="X30" s="1">
        <v>7</v>
      </c>
      <c r="Y30" s="43">
        <v>3</v>
      </c>
      <c r="Z30" s="43">
        <v>0</v>
      </c>
      <c r="AA30" s="49">
        <v>0</v>
      </c>
      <c r="AB30" s="49">
        <v>2</v>
      </c>
      <c r="AC30" s="49">
        <v>3</v>
      </c>
      <c r="AD30" s="49">
        <v>1</v>
      </c>
      <c r="AE30" s="49">
        <v>1</v>
      </c>
      <c r="AF30" s="49">
        <v>0</v>
      </c>
      <c r="AG30" s="49"/>
      <c r="AH30" s="49"/>
    </row>
    <row r="31" spans="1:45" x14ac:dyDescent="0.25">
      <c r="A31" s="48">
        <v>42468</v>
      </c>
      <c r="B31" s="60" t="str">
        <f t="shared" si="0"/>
        <v>16099</v>
      </c>
      <c r="C31" s="48" t="s">
        <v>10</v>
      </c>
      <c r="D31" s="48" t="s">
        <v>230</v>
      </c>
      <c r="E31" s="46">
        <v>5</v>
      </c>
      <c r="F31" s="43">
        <v>6</v>
      </c>
      <c r="G31" s="58" t="s">
        <v>185</v>
      </c>
      <c r="H31" s="46">
        <v>28.653801614418601</v>
      </c>
      <c r="I31" s="46">
        <v>-96.103142648935304</v>
      </c>
      <c r="J31" s="44">
        <v>3</v>
      </c>
      <c r="K31" s="46">
        <v>2</v>
      </c>
      <c r="L31" s="46">
        <v>4</v>
      </c>
      <c r="M31" s="46">
        <v>0</v>
      </c>
      <c r="N31" s="46">
        <v>1</v>
      </c>
      <c r="O31" s="46">
        <v>0</v>
      </c>
      <c r="P31" s="46" t="s">
        <v>15</v>
      </c>
      <c r="Q31" s="46" t="s">
        <v>12</v>
      </c>
      <c r="R31" s="49">
        <v>0</v>
      </c>
      <c r="T31" s="42">
        <f>AD42</f>
        <v>1.875</v>
      </c>
      <c r="U31" s="42">
        <f>AO38</f>
        <v>0</v>
      </c>
      <c r="X31" s="1">
        <v>8</v>
      </c>
      <c r="Y31" s="49">
        <v>0</v>
      </c>
      <c r="Z31" s="49">
        <v>0</v>
      </c>
      <c r="AA31" s="49">
        <v>0</v>
      </c>
      <c r="AB31" s="10">
        <v>2</v>
      </c>
      <c r="AC31" s="49">
        <v>3</v>
      </c>
      <c r="AD31" s="49">
        <v>0</v>
      </c>
      <c r="AE31" s="10">
        <v>0</v>
      </c>
      <c r="AF31" s="49">
        <v>3</v>
      </c>
      <c r="AG31" s="49"/>
      <c r="AH31" s="49"/>
    </row>
    <row r="32" spans="1:45" x14ac:dyDescent="0.25">
      <c r="A32" s="48">
        <v>42468</v>
      </c>
      <c r="B32" s="60" t="str">
        <f t="shared" si="0"/>
        <v>16099</v>
      </c>
      <c r="C32" s="48" t="s">
        <v>10</v>
      </c>
      <c r="D32" s="48" t="s">
        <v>230</v>
      </c>
      <c r="E32" s="46">
        <v>5</v>
      </c>
      <c r="F32" s="43">
        <v>7</v>
      </c>
      <c r="G32" s="58" t="s">
        <v>157</v>
      </c>
      <c r="H32" s="46">
        <v>28.6524690594524</v>
      </c>
      <c r="I32" s="46">
        <v>-96.106381500139804</v>
      </c>
      <c r="J32" s="44">
        <v>4</v>
      </c>
      <c r="K32" s="46">
        <v>1</v>
      </c>
      <c r="L32" s="46">
        <v>3</v>
      </c>
      <c r="M32" s="46">
        <v>0</v>
      </c>
      <c r="N32" s="46">
        <v>1</v>
      </c>
      <c r="O32" s="46">
        <v>0</v>
      </c>
      <c r="P32" s="46" t="s">
        <v>222</v>
      </c>
      <c r="Q32" s="46" t="s">
        <v>12</v>
      </c>
      <c r="R32" s="49">
        <v>0</v>
      </c>
      <c r="T32" s="42">
        <f>AE42</f>
        <v>2.625</v>
      </c>
      <c r="U32" s="42">
        <f>AP38</f>
        <v>0</v>
      </c>
      <c r="X32" s="23" t="s">
        <v>126</v>
      </c>
      <c r="Y32" s="24">
        <f>AVERAGE(Y24:Y31)</f>
        <v>1.375</v>
      </c>
      <c r="Z32" s="24">
        <f>AVERAGE(Z24:Z31)</f>
        <v>1</v>
      </c>
      <c r="AA32" s="24">
        <f t="shared" ref="AA32" si="32">AVERAGE(AA24:AA31)</f>
        <v>0.75</v>
      </c>
      <c r="AB32" s="24">
        <f t="shared" ref="AB32" si="33">AVERAGE(AB24:AB31)</f>
        <v>1.5</v>
      </c>
      <c r="AC32" s="24">
        <f t="shared" ref="AC32" si="34">AVERAGE(AC24:AC31)</f>
        <v>1.875</v>
      </c>
      <c r="AD32" s="24">
        <f t="shared" ref="AD32" si="35">AVERAGE(AD24:AD31)</f>
        <v>1.125</v>
      </c>
      <c r="AE32" s="24">
        <f t="shared" ref="AE32" si="36">AVERAGE(AE24:AE31)</f>
        <v>1.125</v>
      </c>
      <c r="AF32" s="24">
        <f t="shared" ref="AF32" si="37">AVERAGE(AF24:AF31)</f>
        <v>2.25</v>
      </c>
      <c r="AG32" s="24"/>
      <c r="AH32" s="24"/>
    </row>
    <row r="33" spans="1:45" x14ac:dyDescent="0.25">
      <c r="A33" s="48">
        <v>42468</v>
      </c>
      <c r="B33" s="60" t="str">
        <f t="shared" si="0"/>
        <v>16099</v>
      </c>
      <c r="C33" s="48" t="s">
        <v>10</v>
      </c>
      <c r="D33" s="48" t="s">
        <v>230</v>
      </c>
      <c r="E33" s="46">
        <v>5</v>
      </c>
      <c r="F33" s="43">
        <v>8</v>
      </c>
      <c r="G33" s="58" t="s">
        <v>186</v>
      </c>
      <c r="H33" s="46">
        <v>28.6527738254517</v>
      </c>
      <c r="I33" s="46">
        <v>-96.109954873099895</v>
      </c>
      <c r="J33" s="44">
        <v>4</v>
      </c>
      <c r="K33" s="46">
        <v>1</v>
      </c>
      <c r="L33" s="46">
        <v>3</v>
      </c>
      <c r="M33" s="46">
        <v>0</v>
      </c>
      <c r="N33" s="46">
        <v>1</v>
      </c>
      <c r="O33" s="46">
        <v>0</v>
      </c>
      <c r="P33" s="46" t="s">
        <v>15</v>
      </c>
      <c r="Q33" s="46" t="s">
        <v>222</v>
      </c>
      <c r="R33" s="49">
        <v>0</v>
      </c>
      <c r="T33" s="42">
        <f>AF42</f>
        <v>3</v>
      </c>
      <c r="U33" s="42">
        <f>AQ38</f>
        <v>0</v>
      </c>
    </row>
    <row r="34" spans="1:45" x14ac:dyDescent="0.25">
      <c r="A34" s="48">
        <v>42468</v>
      </c>
      <c r="B34" s="60" t="str">
        <f t="shared" si="0"/>
        <v>16099</v>
      </c>
      <c r="C34" s="48" t="s">
        <v>10</v>
      </c>
      <c r="D34" s="48" t="s">
        <v>11</v>
      </c>
      <c r="E34" s="46">
        <v>6</v>
      </c>
      <c r="F34" s="43">
        <v>1</v>
      </c>
      <c r="G34" s="58" t="s">
        <v>187</v>
      </c>
      <c r="H34" s="46">
        <v>28.640848640352399</v>
      </c>
      <c r="I34" s="46">
        <v>-96.072472594678402</v>
      </c>
      <c r="J34" s="44">
        <v>6</v>
      </c>
      <c r="K34" s="46">
        <v>1</v>
      </c>
      <c r="L34" s="46">
        <v>3</v>
      </c>
      <c r="M34" s="46">
        <v>0</v>
      </c>
      <c r="N34" s="46">
        <v>0</v>
      </c>
      <c r="O34" s="46">
        <v>0</v>
      </c>
      <c r="P34" s="46" t="s">
        <v>15</v>
      </c>
      <c r="Q34" s="46" t="s">
        <v>252</v>
      </c>
      <c r="R34" s="49">
        <v>0</v>
      </c>
      <c r="S34" s="49">
        <v>0</v>
      </c>
      <c r="T34" s="42">
        <f>Y52</f>
        <v>2.625</v>
      </c>
      <c r="U34" s="42">
        <f>AJ48</f>
        <v>2.25</v>
      </c>
      <c r="W34" s="52" t="s">
        <v>215</v>
      </c>
      <c r="X34" s="1">
        <v>1</v>
      </c>
      <c r="Y34" s="49">
        <v>3</v>
      </c>
      <c r="Z34" s="49">
        <v>3</v>
      </c>
      <c r="AA34" s="49">
        <v>2</v>
      </c>
      <c r="AB34" s="49">
        <v>1</v>
      </c>
      <c r="AC34" s="49">
        <v>2</v>
      </c>
      <c r="AD34" s="49">
        <v>3</v>
      </c>
      <c r="AE34" s="49">
        <v>3</v>
      </c>
      <c r="AF34" s="49">
        <v>3</v>
      </c>
      <c r="AG34" s="49"/>
      <c r="AH34" s="49"/>
      <c r="AI34" s="22">
        <v>1</v>
      </c>
      <c r="AJ34" s="28">
        <v>0</v>
      </c>
      <c r="AK34" s="28">
        <v>0</v>
      </c>
      <c r="AL34" s="28">
        <v>0</v>
      </c>
      <c r="AM34" s="28">
        <v>0</v>
      </c>
      <c r="AN34" s="49">
        <v>0</v>
      </c>
      <c r="AO34" s="49">
        <v>0</v>
      </c>
      <c r="AP34" s="49">
        <v>0</v>
      </c>
      <c r="AQ34" s="49">
        <v>0</v>
      </c>
    </row>
    <row r="35" spans="1:45" x14ac:dyDescent="0.25">
      <c r="A35" s="48">
        <v>42468</v>
      </c>
      <c r="B35" s="60" t="str">
        <f t="shared" si="0"/>
        <v>16099</v>
      </c>
      <c r="C35" s="48" t="s">
        <v>10</v>
      </c>
      <c r="D35" s="48" t="s">
        <v>11</v>
      </c>
      <c r="E35" s="46">
        <v>6</v>
      </c>
      <c r="F35" s="43">
        <v>2</v>
      </c>
      <c r="G35" s="58" t="s">
        <v>158</v>
      </c>
      <c r="H35" s="46">
        <v>28.643279476091202</v>
      </c>
      <c r="I35" s="46">
        <v>-96.070058103650794</v>
      </c>
      <c r="J35" s="44">
        <v>6</v>
      </c>
      <c r="K35" s="46">
        <v>1</v>
      </c>
      <c r="L35" s="46">
        <v>6</v>
      </c>
      <c r="M35" s="46">
        <v>1</v>
      </c>
      <c r="N35" s="46">
        <v>1</v>
      </c>
      <c r="O35" s="46">
        <v>0</v>
      </c>
      <c r="P35" s="46" t="s">
        <v>15</v>
      </c>
      <c r="Q35" s="46" t="s">
        <v>138</v>
      </c>
      <c r="R35" s="49">
        <v>0</v>
      </c>
      <c r="S35" s="49">
        <v>0</v>
      </c>
      <c r="T35" s="42">
        <f>Z52</f>
        <v>2</v>
      </c>
      <c r="U35" s="42">
        <f>AK48</f>
        <v>1</v>
      </c>
      <c r="X35" s="1">
        <v>2</v>
      </c>
      <c r="Y35" s="49">
        <v>0</v>
      </c>
      <c r="Z35" s="49">
        <v>2</v>
      </c>
      <c r="AA35" s="49">
        <v>0</v>
      </c>
      <c r="AB35" s="49">
        <v>1</v>
      </c>
      <c r="AC35" s="49">
        <v>2</v>
      </c>
      <c r="AD35" s="49">
        <v>2</v>
      </c>
      <c r="AE35" s="49">
        <v>2</v>
      </c>
      <c r="AF35" s="49">
        <v>3</v>
      </c>
      <c r="AG35" s="49"/>
      <c r="AH35" s="49"/>
      <c r="AI35" s="22">
        <v>2</v>
      </c>
      <c r="AJ35" s="28">
        <v>0</v>
      </c>
      <c r="AK35" s="28">
        <v>0</v>
      </c>
      <c r="AL35" s="28">
        <v>0</v>
      </c>
      <c r="AM35" s="28">
        <v>0</v>
      </c>
      <c r="AN35" s="49">
        <v>0</v>
      </c>
      <c r="AO35" s="49">
        <v>0</v>
      </c>
      <c r="AP35" s="49">
        <v>0</v>
      </c>
      <c r="AQ35" s="49">
        <v>0</v>
      </c>
    </row>
    <row r="36" spans="1:45" x14ac:dyDescent="0.25">
      <c r="A36" s="48">
        <v>42468</v>
      </c>
      <c r="B36" s="60" t="str">
        <f t="shared" si="0"/>
        <v>16099</v>
      </c>
      <c r="C36" s="48" t="s">
        <v>10</v>
      </c>
      <c r="D36" s="48" t="s">
        <v>11</v>
      </c>
      <c r="E36" s="46">
        <v>6</v>
      </c>
      <c r="F36" s="43">
        <v>3</v>
      </c>
      <c r="G36" s="58" t="s">
        <v>188</v>
      </c>
      <c r="H36" s="46">
        <v>28.645700421184301</v>
      </c>
      <c r="I36" s="46">
        <v>-96.072381231933804</v>
      </c>
      <c r="J36" s="44">
        <v>6</v>
      </c>
      <c r="K36" s="46">
        <v>1</v>
      </c>
      <c r="L36" s="46">
        <v>6</v>
      </c>
      <c r="M36" s="46">
        <v>0</v>
      </c>
      <c r="N36" s="46">
        <v>1</v>
      </c>
      <c r="O36" s="46">
        <v>0</v>
      </c>
      <c r="P36" s="46" t="s">
        <v>15</v>
      </c>
      <c r="Q36" s="46" t="s">
        <v>221</v>
      </c>
      <c r="R36" s="49">
        <v>0</v>
      </c>
      <c r="S36" s="49">
        <v>1</v>
      </c>
      <c r="T36" s="42">
        <f>AA52</f>
        <v>1.375</v>
      </c>
      <c r="U36" s="42">
        <f>AL48</f>
        <v>0</v>
      </c>
      <c r="X36" s="1">
        <v>3</v>
      </c>
      <c r="Y36" s="49">
        <v>3</v>
      </c>
      <c r="Z36" s="49">
        <v>3</v>
      </c>
      <c r="AA36" s="49">
        <v>1</v>
      </c>
      <c r="AB36" s="49">
        <v>0</v>
      </c>
      <c r="AC36" s="49">
        <v>2</v>
      </c>
      <c r="AD36" s="49">
        <v>0</v>
      </c>
      <c r="AE36" s="49">
        <v>2</v>
      </c>
      <c r="AF36" s="49">
        <v>1</v>
      </c>
      <c r="AG36" s="49"/>
      <c r="AH36" s="49"/>
      <c r="AI36" s="22">
        <v>3</v>
      </c>
      <c r="AJ36" s="28">
        <v>0</v>
      </c>
      <c r="AK36" s="28">
        <v>0</v>
      </c>
      <c r="AL36" s="28">
        <v>0</v>
      </c>
      <c r="AM36" s="28">
        <v>0</v>
      </c>
      <c r="AN36" s="49">
        <v>0</v>
      </c>
      <c r="AO36" s="49">
        <v>0</v>
      </c>
      <c r="AP36" s="49">
        <v>0</v>
      </c>
      <c r="AQ36" s="49">
        <v>0</v>
      </c>
    </row>
    <row r="37" spans="1:45" x14ac:dyDescent="0.25">
      <c r="A37" s="48">
        <v>42468</v>
      </c>
      <c r="B37" s="60" t="str">
        <f t="shared" si="0"/>
        <v>16099</v>
      </c>
      <c r="C37" s="48" t="s">
        <v>10</v>
      </c>
      <c r="D37" s="48" t="s">
        <v>11</v>
      </c>
      <c r="E37" s="46">
        <v>6</v>
      </c>
      <c r="F37" s="43">
        <v>4</v>
      </c>
      <c r="G37" s="58" t="s">
        <v>189</v>
      </c>
      <c r="H37" s="46">
        <v>28.6482141539454</v>
      </c>
      <c r="I37" s="46">
        <v>-96.074475198984103</v>
      </c>
      <c r="J37" s="44">
        <v>6</v>
      </c>
      <c r="K37" s="46">
        <v>1</v>
      </c>
      <c r="L37" s="46">
        <v>4</v>
      </c>
      <c r="M37" s="46">
        <v>0</v>
      </c>
      <c r="N37" s="46">
        <v>1</v>
      </c>
      <c r="O37" s="46">
        <v>0</v>
      </c>
      <c r="P37" s="46" t="s">
        <v>15</v>
      </c>
      <c r="Q37" s="46" t="s">
        <v>222</v>
      </c>
      <c r="R37" s="49">
        <v>0</v>
      </c>
      <c r="S37" s="49">
        <v>1</v>
      </c>
      <c r="T37" s="42">
        <f>AB52</f>
        <v>1.625</v>
      </c>
      <c r="U37" s="42">
        <f>AM48</f>
        <v>0</v>
      </c>
      <c r="X37" s="1">
        <v>4</v>
      </c>
      <c r="Y37" s="49">
        <v>2</v>
      </c>
      <c r="Z37" s="49">
        <v>2</v>
      </c>
      <c r="AA37" s="49">
        <v>2</v>
      </c>
      <c r="AB37" s="49">
        <v>2</v>
      </c>
      <c r="AC37" s="49">
        <v>3</v>
      </c>
      <c r="AD37" s="49">
        <v>2</v>
      </c>
      <c r="AE37" s="49">
        <v>3</v>
      </c>
      <c r="AF37" s="49">
        <v>4</v>
      </c>
      <c r="AG37" s="49"/>
      <c r="AH37" s="49"/>
      <c r="AI37" s="22">
        <v>4</v>
      </c>
      <c r="AJ37" s="28">
        <v>0</v>
      </c>
      <c r="AK37" s="28">
        <v>0</v>
      </c>
      <c r="AL37" s="28">
        <v>0</v>
      </c>
      <c r="AM37" s="28">
        <v>0</v>
      </c>
      <c r="AN37" s="49">
        <v>0</v>
      </c>
      <c r="AO37" s="49">
        <v>0</v>
      </c>
      <c r="AP37" s="49">
        <v>0</v>
      </c>
      <c r="AQ37" s="49">
        <v>0</v>
      </c>
    </row>
    <row r="38" spans="1:45" x14ac:dyDescent="0.25">
      <c r="A38" s="48">
        <v>42468</v>
      </c>
      <c r="B38" s="60" t="str">
        <f t="shared" si="0"/>
        <v>16099</v>
      </c>
      <c r="C38" s="48" t="s">
        <v>10</v>
      </c>
      <c r="D38" s="48" t="s">
        <v>11</v>
      </c>
      <c r="E38" s="46">
        <v>6</v>
      </c>
      <c r="F38" s="43">
        <v>5</v>
      </c>
      <c r="G38" s="58" t="s">
        <v>190</v>
      </c>
      <c r="H38" s="46">
        <v>28.6507589835673</v>
      </c>
      <c r="I38" s="46">
        <v>-96.076588025316497</v>
      </c>
      <c r="J38" s="44">
        <v>6</v>
      </c>
      <c r="K38" s="46">
        <v>1</v>
      </c>
      <c r="L38" s="46">
        <v>3</v>
      </c>
      <c r="M38" s="46">
        <v>0</v>
      </c>
      <c r="N38" s="46">
        <v>1</v>
      </c>
      <c r="O38" s="46">
        <v>0</v>
      </c>
      <c r="P38" s="46" t="s">
        <v>251</v>
      </c>
      <c r="Q38" s="46" t="s">
        <v>15</v>
      </c>
      <c r="R38" s="49">
        <v>0</v>
      </c>
      <c r="T38" s="42">
        <f>AC52</f>
        <v>1.875</v>
      </c>
      <c r="U38" s="42">
        <f>AN48</f>
        <v>0</v>
      </c>
      <c r="X38" s="1">
        <v>5</v>
      </c>
      <c r="Y38" s="49">
        <v>3</v>
      </c>
      <c r="Z38" s="49">
        <v>2</v>
      </c>
      <c r="AA38" s="49">
        <v>2</v>
      </c>
      <c r="AB38" s="49">
        <v>2</v>
      </c>
      <c r="AC38" s="49">
        <v>1</v>
      </c>
      <c r="AD38" s="49">
        <v>3</v>
      </c>
      <c r="AE38" s="49">
        <v>3</v>
      </c>
      <c r="AF38" s="49">
        <v>4</v>
      </c>
      <c r="AG38" s="49"/>
      <c r="AH38" s="49"/>
      <c r="AI38" s="23" t="s">
        <v>126</v>
      </c>
      <c r="AJ38" s="24">
        <f>AVERAGE(AJ34:AJ37)</f>
        <v>0</v>
      </c>
      <c r="AK38" s="24">
        <f t="shared" ref="AK38" si="38">AVERAGE(AK34:AK37)</f>
        <v>0</v>
      </c>
      <c r="AL38" s="24">
        <f t="shared" ref="AL38" si="39">AVERAGE(AL34:AL37)</f>
        <v>0</v>
      </c>
      <c r="AM38" s="24">
        <f t="shared" ref="AM38" si="40">AVERAGE(AM34:AM37)</f>
        <v>0</v>
      </c>
      <c r="AN38" s="24">
        <f t="shared" ref="AN38" si="41">AVERAGE(AN34:AN37)</f>
        <v>0</v>
      </c>
      <c r="AO38" s="24">
        <f t="shared" ref="AO38" si="42">AVERAGE(AO34:AO37)</f>
        <v>0</v>
      </c>
      <c r="AP38" s="24">
        <f t="shared" ref="AP38" si="43">AVERAGE(AP34:AP37)</f>
        <v>0</v>
      </c>
      <c r="AQ38" s="24">
        <f t="shared" ref="AQ38" si="44">AVERAGE(AQ34:AQ37)</f>
        <v>0</v>
      </c>
      <c r="AR38" s="24"/>
      <c r="AS38" s="24"/>
    </row>
    <row r="39" spans="1:45" x14ac:dyDescent="0.25">
      <c r="A39" s="48">
        <v>42468</v>
      </c>
      <c r="B39" s="60" t="str">
        <f t="shared" si="0"/>
        <v>16099</v>
      </c>
      <c r="C39" s="48" t="s">
        <v>10</v>
      </c>
      <c r="D39" s="48" t="s">
        <v>11</v>
      </c>
      <c r="E39" s="46">
        <v>6</v>
      </c>
      <c r="F39" s="43">
        <v>6</v>
      </c>
      <c r="G39" s="58" t="s">
        <v>159</v>
      </c>
      <c r="H39" s="46">
        <v>28.653316637501099</v>
      </c>
      <c r="I39" s="46">
        <v>-96.078712502494398</v>
      </c>
      <c r="J39" s="44">
        <v>6</v>
      </c>
      <c r="K39" s="46">
        <v>1</v>
      </c>
      <c r="L39" s="46">
        <v>2</v>
      </c>
      <c r="M39" s="46">
        <v>0</v>
      </c>
      <c r="N39" s="46">
        <v>1</v>
      </c>
      <c r="O39" s="46">
        <v>0</v>
      </c>
      <c r="P39" s="46" t="s">
        <v>251</v>
      </c>
      <c r="Q39" s="46" t="s">
        <v>222</v>
      </c>
      <c r="R39" s="49">
        <v>0</v>
      </c>
      <c r="T39" s="42">
        <f>AD52</f>
        <v>2.125</v>
      </c>
      <c r="U39" s="42">
        <f>AO48</f>
        <v>0</v>
      </c>
      <c r="X39" s="1">
        <v>6</v>
      </c>
      <c r="Y39" s="49">
        <v>3</v>
      </c>
      <c r="Z39" s="49">
        <v>1</v>
      </c>
      <c r="AA39" s="49">
        <v>2</v>
      </c>
      <c r="AB39" s="49">
        <v>3</v>
      </c>
      <c r="AC39" s="49">
        <v>2</v>
      </c>
      <c r="AD39" s="49">
        <v>3</v>
      </c>
      <c r="AE39" s="49">
        <v>3</v>
      </c>
      <c r="AF39" s="49">
        <v>4</v>
      </c>
      <c r="AG39" s="49"/>
      <c r="AH39" s="49"/>
    </row>
    <row r="40" spans="1:45" x14ac:dyDescent="0.25">
      <c r="A40" s="48">
        <v>42468</v>
      </c>
      <c r="B40" s="60" t="str">
        <f t="shared" si="0"/>
        <v>16099</v>
      </c>
      <c r="C40" s="48" t="s">
        <v>10</v>
      </c>
      <c r="D40" s="48" t="s">
        <v>11</v>
      </c>
      <c r="E40" s="46">
        <v>6</v>
      </c>
      <c r="F40" s="43">
        <v>7</v>
      </c>
      <c r="G40" s="58" t="s">
        <v>191</v>
      </c>
      <c r="H40" s="46">
        <v>28.6558768060058</v>
      </c>
      <c r="I40" s="46">
        <v>-96.080840248614507</v>
      </c>
      <c r="J40" s="44">
        <v>5</v>
      </c>
      <c r="K40" s="46">
        <v>2</v>
      </c>
      <c r="L40" s="46">
        <v>2</v>
      </c>
      <c r="M40" s="46">
        <v>0</v>
      </c>
      <c r="N40" s="46">
        <v>1</v>
      </c>
      <c r="O40" s="46">
        <v>0</v>
      </c>
      <c r="P40" s="46" t="s">
        <v>254</v>
      </c>
      <c r="Q40" s="46" t="s">
        <v>222</v>
      </c>
      <c r="R40" s="49">
        <v>0</v>
      </c>
      <c r="T40" s="42">
        <f>AE52</f>
        <v>2</v>
      </c>
      <c r="U40" s="42">
        <f>AP48</f>
        <v>0</v>
      </c>
      <c r="X40" s="1">
        <v>7</v>
      </c>
      <c r="Y40" s="49">
        <v>3</v>
      </c>
      <c r="Z40" s="49">
        <v>0</v>
      </c>
      <c r="AA40" s="49">
        <v>2</v>
      </c>
      <c r="AB40" s="49">
        <v>0</v>
      </c>
      <c r="AC40" s="49">
        <v>2</v>
      </c>
      <c r="AD40" s="49">
        <v>0</v>
      </c>
      <c r="AE40" s="49">
        <v>2</v>
      </c>
      <c r="AF40" s="49">
        <v>2</v>
      </c>
      <c r="AG40" s="49"/>
      <c r="AH40" s="49"/>
    </row>
    <row r="41" spans="1:45" x14ac:dyDescent="0.25">
      <c r="A41" s="48">
        <v>42468</v>
      </c>
      <c r="B41" s="60" t="str">
        <f t="shared" si="0"/>
        <v>16099</v>
      </c>
      <c r="C41" s="48" t="s">
        <v>10</v>
      </c>
      <c r="D41" s="48" t="s">
        <v>11</v>
      </c>
      <c r="E41" s="46">
        <v>6</v>
      </c>
      <c r="F41" s="43">
        <v>8</v>
      </c>
      <c r="G41" s="58" t="s">
        <v>192</v>
      </c>
      <c r="H41" s="46">
        <v>28.658387856557901</v>
      </c>
      <c r="I41" s="46">
        <v>-96.078683584928498</v>
      </c>
      <c r="J41" s="44">
        <v>6</v>
      </c>
      <c r="K41" s="46">
        <v>1</v>
      </c>
      <c r="L41" s="46">
        <v>2</v>
      </c>
      <c r="M41" s="46">
        <v>0</v>
      </c>
      <c r="N41" s="46">
        <v>1</v>
      </c>
      <c r="O41" s="46">
        <v>0</v>
      </c>
      <c r="P41" s="46" t="s">
        <v>251</v>
      </c>
      <c r="Q41" s="46" t="s">
        <v>254</v>
      </c>
      <c r="R41" s="49">
        <v>0</v>
      </c>
      <c r="T41" s="42">
        <f>AF52</f>
        <v>2</v>
      </c>
      <c r="U41" s="42">
        <f>AQ48</f>
        <v>0</v>
      </c>
      <c r="X41" s="1">
        <v>8</v>
      </c>
      <c r="Y41" s="49">
        <v>3</v>
      </c>
      <c r="Z41" s="49">
        <v>2</v>
      </c>
      <c r="AA41" s="49">
        <v>3</v>
      </c>
      <c r="AB41" s="10">
        <v>3</v>
      </c>
      <c r="AC41" s="49">
        <v>2</v>
      </c>
      <c r="AD41" s="49">
        <v>2</v>
      </c>
      <c r="AE41" s="10">
        <v>3</v>
      </c>
      <c r="AF41" s="49">
        <v>3</v>
      </c>
      <c r="AG41" s="49"/>
      <c r="AH41" s="49"/>
    </row>
    <row r="42" spans="1:45" x14ac:dyDescent="0.25">
      <c r="A42" s="48">
        <v>42449</v>
      </c>
      <c r="B42" s="60" t="str">
        <f t="shared" si="0"/>
        <v>16080</v>
      </c>
      <c r="C42" s="48" t="s">
        <v>10</v>
      </c>
      <c r="D42" s="48" t="s">
        <v>11</v>
      </c>
      <c r="E42" s="49">
        <v>7</v>
      </c>
      <c r="F42" s="43">
        <v>1</v>
      </c>
      <c r="G42" s="58" t="s">
        <v>231</v>
      </c>
      <c r="H42">
        <v>28.660243693739101</v>
      </c>
      <c r="I42">
        <v>-96.075613796710897</v>
      </c>
      <c r="J42" s="44">
        <v>6</v>
      </c>
      <c r="K42" s="49">
        <v>1</v>
      </c>
      <c r="L42" s="49">
        <v>3</v>
      </c>
      <c r="M42" s="49">
        <v>0</v>
      </c>
      <c r="N42" s="49">
        <v>1</v>
      </c>
      <c r="O42" s="49">
        <v>0</v>
      </c>
      <c r="P42" s="49" t="s">
        <v>251</v>
      </c>
      <c r="Q42" s="49" t="s">
        <v>222</v>
      </c>
      <c r="R42" s="49">
        <v>0</v>
      </c>
      <c r="T42" s="46">
        <f>Y62</f>
        <v>1.375</v>
      </c>
      <c r="U42" s="42">
        <f>AJ58</f>
        <v>0</v>
      </c>
      <c r="X42" s="23" t="s">
        <v>126</v>
      </c>
      <c r="Y42" s="24">
        <f>AVERAGE(Y34:Y41)</f>
        <v>2.5</v>
      </c>
      <c r="Z42" s="24">
        <f>AVERAGE(Z34:Z41)</f>
        <v>1.875</v>
      </c>
      <c r="AA42" s="24">
        <f>AVERAGE(AA34:AA41)</f>
        <v>1.75</v>
      </c>
      <c r="AB42" s="24">
        <f>AVERAGE(AB34:AB41)</f>
        <v>1.5</v>
      </c>
      <c r="AC42" s="24">
        <f>AVERAGE(AC34:AC41)</f>
        <v>2</v>
      </c>
      <c r="AD42" s="24">
        <f>AVERAGE(AD34:AD41)</f>
        <v>1.875</v>
      </c>
      <c r="AE42" s="24">
        <f>AVERAGE(AE34:AE41)</f>
        <v>2.625</v>
      </c>
      <c r="AF42" s="24">
        <f>AVERAGE(AF34:AF41)</f>
        <v>3</v>
      </c>
      <c r="AG42" s="24"/>
      <c r="AH42" s="24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</row>
    <row r="43" spans="1:45" x14ac:dyDescent="0.25">
      <c r="A43" s="48">
        <v>42448</v>
      </c>
      <c r="B43" s="60" t="str">
        <f t="shared" si="0"/>
        <v>16079</v>
      </c>
      <c r="C43" s="48" t="s">
        <v>10</v>
      </c>
      <c r="D43" s="48" t="s">
        <v>11</v>
      </c>
      <c r="E43" s="49">
        <v>7</v>
      </c>
      <c r="F43" s="43">
        <v>2</v>
      </c>
      <c r="G43" s="58" t="s">
        <v>232</v>
      </c>
      <c r="H43">
        <v>28.661944549530698</v>
      </c>
      <c r="I43">
        <v>-96.072473432868705</v>
      </c>
      <c r="J43" s="44">
        <v>4</v>
      </c>
      <c r="K43" s="49">
        <v>2</v>
      </c>
      <c r="L43" s="49">
        <v>4</v>
      </c>
      <c r="M43" s="49">
        <v>0</v>
      </c>
      <c r="N43" s="49">
        <v>1</v>
      </c>
      <c r="O43" s="49">
        <v>0</v>
      </c>
      <c r="P43" s="49" t="s">
        <v>15</v>
      </c>
      <c r="Q43" s="49" t="s">
        <v>222</v>
      </c>
      <c r="R43" s="49">
        <v>0</v>
      </c>
      <c r="T43" s="46">
        <f>Z62</f>
        <v>1.75</v>
      </c>
      <c r="U43" s="42">
        <f>AK58</f>
        <v>0</v>
      </c>
    </row>
    <row r="44" spans="1:45" x14ac:dyDescent="0.25">
      <c r="A44" s="48">
        <v>42448</v>
      </c>
      <c r="B44" s="60" t="str">
        <f t="shared" si="0"/>
        <v>16079</v>
      </c>
      <c r="C44" s="48" t="s">
        <v>10</v>
      </c>
      <c r="D44" s="48" t="s">
        <v>11</v>
      </c>
      <c r="E44" s="49">
        <v>7</v>
      </c>
      <c r="F44" s="43">
        <v>3</v>
      </c>
      <c r="G44" s="58" t="s">
        <v>233</v>
      </c>
      <c r="H44">
        <v>28.663897532969699</v>
      </c>
      <c r="I44">
        <v>-96.0696157068014</v>
      </c>
      <c r="J44" s="44">
        <v>6</v>
      </c>
      <c r="K44" s="49">
        <v>1</v>
      </c>
      <c r="L44" s="49">
        <v>6</v>
      </c>
      <c r="M44" s="49">
        <v>0</v>
      </c>
      <c r="N44" s="49">
        <v>1</v>
      </c>
      <c r="O44" s="49">
        <v>0</v>
      </c>
      <c r="P44" s="49" t="s">
        <v>15</v>
      </c>
      <c r="Q44" s="49" t="s">
        <v>222</v>
      </c>
      <c r="R44" s="49">
        <v>0</v>
      </c>
      <c r="T44" s="46">
        <f>AA62</f>
        <v>1.375</v>
      </c>
      <c r="U44" s="42">
        <f>AL58</f>
        <v>0</v>
      </c>
      <c r="W44" s="52" t="s">
        <v>216</v>
      </c>
      <c r="X44" s="1">
        <v>1</v>
      </c>
      <c r="Y44" s="49">
        <v>6</v>
      </c>
      <c r="Z44" s="49">
        <v>3</v>
      </c>
      <c r="AA44" s="49">
        <v>1</v>
      </c>
      <c r="AB44" s="49">
        <v>1</v>
      </c>
      <c r="AC44" s="49">
        <v>2</v>
      </c>
      <c r="AD44" s="49">
        <v>3</v>
      </c>
      <c r="AE44" s="49">
        <v>1</v>
      </c>
      <c r="AF44" s="49">
        <v>2</v>
      </c>
      <c r="AG44" s="49"/>
      <c r="AH44" s="49"/>
      <c r="AI44" s="22">
        <v>1</v>
      </c>
      <c r="AJ44" s="28">
        <v>1</v>
      </c>
      <c r="AK44" s="28">
        <v>1</v>
      </c>
      <c r="AL44" s="28">
        <v>0</v>
      </c>
      <c r="AM44" s="28">
        <v>0</v>
      </c>
      <c r="AN44" s="28">
        <v>0</v>
      </c>
      <c r="AO44" s="49">
        <v>0</v>
      </c>
      <c r="AP44" s="49">
        <v>0</v>
      </c>
      <c r="AQ44" s="49">
        <v>0</v>
      </c>
    </row>
    <row r="45" spans="1:45" x14ac:dyDescent="0.25">
      <c r="A45" s="48">
        <v>42448</v>
      </c>
      <c r="B45" s="60" t="str">
        <f t="shared" si="0"/>
        <v>16079</v>
      </c>
      <c r="C45" s="48" t="s">
        <v>10</v>
      </c>
      <c r="D45" s="48" t="s">
        <v>11</v>
      </c>
      <c r="E45" s="49">
        <v>7</v>
      </c>
      <c r="F45" s="43">
        <v>4</v>
      </c>
      <c r="G45" s="58" t="s">
        <v>234</v>
      </c>
      <c r="H45">
        <v>28.6655787751078</v>
      </c>
      <c r="I45">
        <v>-96.066666366532402</v>
      </c>
      <c r="J45" s="44">
        <v>6</v>
      </c>
      <c r="K45" s="49">
        <v>1</v>
      </c>
      <c r="L45" s="49">
        <v>2</v>
      </c>
      <c r="M45" s="49">
        <v>0</v>
      </c>
      <c r="N45" s="49">
        <v>1</v>
      </c>
      <c r="O45" s="49">
        <v>0</v>
      </c>
      <c r="P45" s="49" t="s">
        <v>255</v>
      </c>
      <c r="Q45" s="49" t="s">
        <v>256</v>
      </c>
      <c r="R45" s="49">
        <v>0</v>
      </c>
      <c r="T45" s="46">
        <f>AB62</f>
        <v>1.375</v>
      </c>
      <c r="U45" s="42">
        <f>AM58</f>
        <v>1.25</v>
      </c>
      <c r="X45" s="1">
        <v>2</v>
      </c>
      <c r="Y45" s="49">
        <v>3</v>
      </c>
      <c r="Z45" s="49">
        <v>2</v>
      </c>
      <c r="AA45" s="49">
        <v>1</v>
      </c>
      <c r="AB45" s="49">
        <v>1</v>
      </c>
      <c r="AC45" s="49">
        <v>1</v>
      </c>
      <c r="AD45" s="49">
        <v>2</v>
      </c>
      <c r="AE45" s="49">
        <v>2</v>
      </c>
      <c r="AF45" s="49">
        <v>2</v>
      </c>
      <c r="AG45" s="49"/>
      <c r="AH45" s="49"/>
      <c r="AI45" s="22">
        <v>2</v>
      </c>
      <c r="AJ45" s="28">
        <v>2</v>
      </c>
      <c r="AK45" s="28">
        <v>1</v>
      </c>
      <c r="AL45" s="28">
        <v>0</v>
      </c>
      <c r="AM45" s="28">
        <v>0</v>
      </c>
      <c r="AN45" s="28">
        <v>0</v>
      </c>
      <c r="AO45" s="49">
        <v>0</v>
      </c>
      <c r="AP45" s="49">
        <v>0</v>
      </c>
      <c r="AQ45" s="49">
        <v>0</v>
      </c>
    </row>
    <row r="46" spans="1:45" x14ac:dyDescent="0.25">
      <c r="A46" s="48">
        <v>42448</v>
      </c>
      <c r="B46" s="60" t="str">
        <f t="shared" si="0"/>
        <v>16079</v>
      </c>
      <c r="C46" s="48" t="s">
        <v>10</v>
      </c>
      <c r="D46" s="48" t="s">
        <v>11</v>
      </c>
      <c r="E46" s="49">
        <v>7</v>
      </c>
      <c r="F46" s="43">
        <v>5</v>
      </c>
      <c r="G46" s="58" t="s">
        <v>235</v>
      </c>
      <c r="H46">
        <v>28.666403722018</v>
      </c>
      <c r="I46">
        <v>-96.063100202008997</v>
      </c>
      <c r="J46" s="44">
        <v>6</v>
      </c>
      <c r="K46" s="49">
        <v>1</v>
      </c>
      <c r="L46" s="49">
        <v>4</v>
      </c>
      <c r="M46" s="49">
        <v>0</v>
      </c>
      <c r="N46" s="49">
        <v>1</v>
      </c>
      <c r="O46" s="49">
        <v>0</v>
      </c>
      <c r="P46" s="49" t="s">
        <v>15</v>
      </c>
      <c r="Q46" s="49" t="s">
        <v>255</v>
      </c>
      <c r="R46" s="49">
        <v>0</v>
      </c>
      <c r="T46" s="46">
        <f>AC62</f>
        <v>2</v>
      </c>
      <c r="U46" s="42">
        <f>AN58</f>
        <v>1.25</v>
      </c>
      <c r="X46" s="1">
        <v>3</v>
      </c>
      <c r="Y46" s="49">
        <v>2</v>
      </c>
      <c r="Z46" s="49">
        <v>1</v>
      </c>
      <c r="AA46" s="49">
        <v>2</v>
      </c>
      <c r="AB46" s="49">
        <v>1</v>
      </c>
      <c r="AC46" s="49">
        <v>2</v>
      </c>
      <c r="AD46" s="49">
        <v>3</v>
      </c>
      <c r="AE46" s="49">
        <v>4</v>
      </c>
      <c r="AF46" s="49">
        <v>2</v>
      </c>
      <c r="AG46" s="49"/>
      <c r="AH46" s="49"/>
      <c r="AI46" s="22">
        <v>3</v>
      </c>
      <c r="AJ46" s="28">
        <v>3</v>
      </c>
      <c r="AK46" s="28">
        <v>1</v>
      </c>
      <c r="AL46" s="28">
        <v>0</v>
      </c>
      <c r="AM46" s="28">
        <v>0</v>
      </c>
      <c r="AN46" s="28">
        <v>0</v>
      </c>
      <c r="AO46" s="49">
        <v>0</v>
      </c>
      <c r="AP46" s="49">
        <v>0</v>
      </c>
      <c r="AQ46" s="49">
        <v>0</v>
      </c>
    </row>
    <row r="47" spans="1:45" x14ac:dyDescent="0.25">
      <c r="A47" s="48">
        <v>42448</v>
      </c>
      <c r="B47" s="60" t="str">
        <f t="shared" si="0"/>
        <v>16079</v>
      </c>
      <c r="C47" s="48" t="s">
        <v>10</v>
      </c>
      <c r="D47" s="48" t="s">
        <v>11</v>
      </c>
      <c r="E47" s="49">
        <v>7</v>
      </c>
      <c r="F47" s="43">
        <v>6</v>
      </c>
      <c r="G47" s="58" t="s">
        <v>236</v>
      </c>
      <c r="H47">
        <v>28.6666201427578</v>
      </c>
      <c r="I47">
        <v>-96.059487769380198</v>
      </c>
      <c r="J47" s="44">
        <v>6</v>
      </c>
      <c r="K47" s="49">
        <v>1</v>
      </c>
      <c r="L47" s="49">
        <v>6</v>
      </c>
      <c r="M47" s="49">
        <v>0</v>
      </c>
      <c r="N47" s="49">
        <v>1</v>
      </c>
      <c r="O47" s="49">
        <v>0</v>
      </c>
      <c r="P47" s="49" t="s">
        <v>15</v>
      </c>
      <c r="Q47" s="49" t="s">
        <v>222</v>
      </c>
      <c r="R47" s="49">
        <v>0</v>
      </c>
      <c r="T47" s="46">
        <f>AD62</f>
        <v>1.875</v>
      </c>
      <c r="U47" s="42">
        <f>AO58</f>
        <v>0</v>
      </c>
      <c r="X47" s="1">
        <v>4</v>
      </c>
      <c r="Y47" s="49">
        <v>1</v>
      </c>
      <c r="Z47" s="49">
        <v>3</v>
      </c>
      <c r="AA47" s="49">
        <v>3</v>
      </c>
      <c r="AB47" s="49">
        <v>3</v>
      </c>
      <c r="AC47" s="49">
        <v>2</v>
      </c>
      <c r="AD47" s="49">
        <v>2</v>
      </c>
      <c r="AE47" s="49">
        <v>1</v>
      </c>
      <c r="AF47" s="49">
        <v>2</v>
      </c>
      <c r="AG47" s="49"/>
      <c r="AH47" s="49"/>
      <c r="AI47" s="22">
        <v>4</v>
      </c>
      <c r="AJ47" s="28">
        <v>3</v>
      </c>
      <c r="AK47" s="28">
        <v>1</v>
      </c>
      <c r="AL47" s="28">
        <v>0</v>
      </c>
      <c r="AM47" s="28">
        <v>0</v>
      </c>
      <c r="AN47" s="28">
        <v>0</v>
      </c>
      <c r="AO47" s="49">
        <v>0</v>
      </c>
      <c r="AP47" s="49">
        <v>0</v>
      </c>
      <c r="AQ47" s="49">
        <v>0</v>
      </c>
    </row>
    <row r="48" spans="1:45" x14ac:dyDescent="0.25">
      <c r="A48" s="48">
        <v>42448</v>
      </c>
      <c r="B48" s="60" t="str">
        <f t="shared" si="0"/>
        <v>16079</v>
      </c>
      <c r="C48" s="48" t="s">
        <v>10</v>
      </c>
      <c r="D48" s="48" t="s">
        <v>11</v>
      </c>
      <c r="E48" s="49">
        <v>7</v>
      </c>
      <c r="F48" s="43">
        <v>7</v>
      </c>
      <c r="G48" s="58" t="s">
        <v>237</v>
      </c>
      <c r="H48">
        <v>28.6651573330163</v>
      </c>
      <c r="I48">
        <v>-96.056227963417697</v>
      </c>
      <c r="J48" s="44">
        <v>5</v>
      </c>
      <c r="K48" s="49">
        <v>2</v>
      </c>
      <c r="L48" s="49">
        <v>5</v>
      </c>
      <c r="M48" s="49">
        <v>0</v>
      </c>
      <c r="N48" s="49">
        <v>1</v>
      </c>
      <c r="O48" s="49">
        <v>0</v>
      </c>
      <c r="P48" s="49" t="s">
        <v>15</v>
      </c>
      <c r="Q48" s="49" t="s">
        <v>257</v>
      </c>
      <c r="R48" s="49">
        <v>0</v>
      </c>
      <c r="T48" s="46">
        <f>AE62</f>
        <v>2.25</v>
      </c>
      <c r="U48" s="42">
        <f>AP58</f>
        <v>0</v>
      </c>
      <c r="X48" s="1">
        <v>5</v>
      </c>
      <c r="Y48" s="49">
        <v>3</v>
      </c>
      <c r="Z48" s="49">
        <v>3</v>
      </c>
      <c r="AA48" s="49">
        <v>2</v>
      </c>
      <c r="AB48" s="49">
        <v>2</v>
      </c>
      <c r="AC48" s="49">
        <v>3</v>
      </c>
      <c r="AD48" s="49">
        <v>2</v>
      </c>
      <c r="AE48" s="49">
        <v>2</v>
      </c>
      <c r="AF48" s="49">
        <v>1</v>
      </c>
      <c r="AG48" s="49"/>
      <c r="AH48" s="49"/>
      <c r="AI48" s="23" t="s">
        <v>126</v>
      </c>
      <c r="AJ48" s="24">
        <f>AVERAGE(AJ44:AJ47)</f>
        <v>2.25</v>
      </c>
      <c r="AK48" s="24">
        <f t="shared" ref="AK48" si="45">AVERAGE(AK44:AK47)</f>
        <v>1</v>
      </c>
      <c r="AL48" s="24">
        <f t="shared" ref="AL48" si="46">AVERAGE(AL44:AL47)</f>
        <v>0</v>
      </c>
      <c r="AM48" s="24">
        <f t="shared" ref="AM48" si="47">AVERAGE(AM44:AM47)</f>
        <v>0</v>
      </c>
      <c r="AN48" s="24">
        <f t="shared" ref="AN48" si="48">AVERAGE(AN44:AN47)</f>
        <v>0</v>
      </c>
      <c r="AO48" s="24">
        <f t="shared" ref="AO48" si="49">AVERAGE(AO44:AO47)</f>
        <v>0</v>
      </c>
      <c r="AP48" s="24">
        <f t="shared" ref="AP48" si="50">AVERAGE(AP44:AP47)</f>
        <v>0</v>
      </c>
      <c r="AQ48" s="24">
        <f t="shared" ref="AQ48" si="51">AVERAGE(AQ44:AQ47)</f>
        <v>0</v>
      </c>
      <c r="AR48" s="24"/>
      <c r="AS48" s="24"/>
    </row>
    <row r="49" spans="1:45" x14ac:dyDescent="0.25">
      <c r="A49" s="48">
        <v>42448</v>
      </c>
      <c r="B49" s="60" t="str">
        <f t="shared" si="0"/>
        <v>16079</v>
      </c>
      <c r="C49" s="48" t="s">
        <v>10</v>
      </c>
      <c r="D49" s="48" t="s">
        <v>11</v>
      </c>
      <c r="E49" s="49">
        <v>7</v>
      </c>
      <c r="F49" s="43">
        <v>8</v>
      </c>
      <c r="G49" s="58" t="s">
        <v>238</v>
      </c>
      <c r="H49">
        <v>28.663569968193698</v>
      </c>
      <c r="I49">
        <v>-96.053107464685993</v>
      </c>
      <c r="J49" s="44">
        <v>5</v>
      </c>
      <c r="K49" s="49">
        <v>2</v>
      </c>
      <c r="L49" s="49">
        <v>6</v>
      </c>
      <c r="M49" s="49">
        <v>0</v>
      </c>
      <c r="N49" s="49">
        <v>1</v>
      </c>
      <c r="O49" s="49">
        <v>0</v>
      </c>
      <c r="P49" s="49" t="s">
        <v>15</v>
      </c>
      <c r="Q49" s="49" t="s">
        <v>222</v>
      </c>
      <c r="R49" s="49">
        <v>0</v>
      </c>
      <c r="T49" s="46">
        <f>AF62</f>
        <v>1.5</v>
      </c>
      <c r="U49" s="42">
        <f>AQ58</f>
        <v>0</v>
      </c>
      <c r="X49" s="1">
        <v>6</v>
      </c>
      <c r="Y49" s="49">
        <v>6</v>
      </c>
      <c r="Z49" s="49">
        <v>0</v>
      </c>
      <c r="AA49" s="49">
        <v>0</v>
      </c>
      <c r="AB49" s="49">
        <v>3</v>
      </c>
      <c r="AC49" s="49">
        <v>2</v>
      </c>
      <c r="AD49" s="49">
        <v>3</v>
      </c>
      <c r="AE49" s="49">
        <v>2</v>
      </c>
      <c r="AF49" s="49">
        <v>2</v>
      </c>
      <c r="AG49" s="49"/>
      <c r="AH49" s="49"/>
    </row>
    <row r="50" spans="1:45" x14ac:dyDescent="0.25">
      <c r="A50" s="48">
        <v>42448</v>
      </c>
      <c r="B50" s="60" t="str">
        <f t="shared" si="0"/>
        <v>16079</v>
      </c>
      <c r="C50" s="48" t="s">
        <v>10</v>
      </c>
      <c r="D50" s="48" t="s">
        <v>11</v>
      </c>
      <c r="E50" s="49">
        <v>7</v>
      </c>
      <c r="F50" s="43">
        <v>9</v>
      </c>
      <c r="G50" s="58" t="s">
        <v>239</v>
      </c>
      <c r="H50">
        <v>28.6607999168336</v>
      </c>
      <c r="I50">
        <v>-96.051535774022298</v>
      </c>
      <c r="J50" s="44">
        <v>4</v>
      </c>
      <c r="K50" s="49">
        <v>3</v>
      </c>
      <c r="L50" s="49">
        <v>4</v>
      </c>
      <c r="M50" s="49">
        <v>0</v>
      </c>
      <c r="N50" s="49">
        <v>1</v>
      </c>
      <c r="O50" s="49">
        <v>0</v>
      </c>
      <c r="P50" s="49" t="s">
        <v>15</v>
      </c>
      <c r="Q50" s="49" t="s">
        <v>222</v>
      </c>
      <c r="R50" s="49">
        <v>0</v>
      </c>
      <c r="T50" s="46">
        <f>AG62</f>
        <v>2.25</v>
      </c>
      <c r="U50" s="42">
        <f>AR58</f>
        <v>0</v>
      </c>
      <c r="X50" s="1">
        <v>7</v>
      </c>
      <c r="Y50" s="49">
        <v>0</v>
      </c>
      <c r="Z50" s="49">
        <v>3</v>
      </c>
      <c r="AA50" s="49">
        <v>2</v>
      </c>
      <c r="AB50" s="49">
        <v>1</v>
      </c>
      <c r="AC50" s="49">
        <v>1</v>
      </c>
      <c r="AD50" s="49">
        <v>1</v>
      </c>
      <c r="AE50" s="49">
        <v>2</v>
      </c>
      <c r="AF50" s="49">
        <v>3</v>
      </c>
      <c r="AG50" s="49"/>
      <c r="AH50" s="49"/>
    </row>
    <row r="51" spans="1:45" x14ac:dyDescent="0.25">
      <c r="A51" s="48">
        <v>42496</v>
      </c>
      <c r="B51" s="60" t="str">
        <f t="shared" si="0"/>
        <v>16127</v>
      </c>
      <c r="C51" s="48" t="s">
        <v>10</v>
      </c>
      <c r="D51" s="48" t="s">
        <v>258</v>
      </c>
      <c r="E51" s="49">
        <v>8</v>
      </c>
      <c r="F51" s="43">
        <v>1</v>
      </c>
      <c r="G51" s="58" t="s">
        <v>240</v>
      </c>
      <c r="H51">
        <v>28.6876263655722</v>
      </c>
      <c r="I51">
        <v>-96.080514946952405</v>
      </c>
      <c r="J51" s="44">
        <v>5</v>
      </c>
      <c r="K51" s="49">
        <v>1</v>
      </c>
      <c r="L51" s="49">
        <v>2</v>
      </c>
      <c r="M51" s="49">
        <v>0</v>
      </c>
      <c r="N51" s="49">
        <v>1</v>
      </c>
      <c r="O51" s="49">
        <v>0</v>
      </c>
      <c r="P51" s="49" t="s">
        <v>251</v>
      </c>
      <c r="Q51" s="49" t="s">
        <v>257</v>
      </c>
      <c r="R51" s="49">
        <v>0</v>
      </c>
      <c r="T51" s="46">
        <f>Y72</f>
        <v>2.25</v>
      </c>
      <c r="U51" s="42">
        <f>AJ68</f>
        <v>0</v>
      </c>
      <c r="X51" s="1">
        <v>8</v>
      </c>
      <c r="Y51" s="49">
        <v>0</v>
      </c>
      <c r="Z51" s="49">
        <v>1</v>
      </c>
      <c r="AA51" s="49">
        <v>0</v>
      </c>
      <c r="AB51" s="10">
        <v>1</v>
      </c>
      <c r="AC51" s="49">
        <v>2</v>
      </c>
      <c r="AD51" s="49">
        <v>1</v>
      </c>
      <c r="AE51" s="10">
        <v>2</v>
      </c>
      <c r="AF51" s="49">
        <v>2</v>
      </c>
      <c r="AG51" s="49"/>
      <c r="AH51" s="49"/>
    </row>
    <row r="52" spans="1:45" x14ac:dyDescent="0.25">
      <c r="A52" s="48">
        <v>42496</v>
      </c>
      <c r="B52" s="60" t="str">
        <f t="shared" si="0"/>
        <v>16127</v>
      </c>
      <c r="C52" s="48" t="s">
        <v>10</v>
      </c>
      <c r="D52" s="48" t="s">
        <v>258</v>
      </c>
      <c r="E52" s="49">
        <v>8</v>
      </c>
      <c r="F52" s="43">
        <v>2</v>
      </c>
      <c r="G52" s="58" t="s">
        <v>241</v>
      </c>
      <c r="H52">
        <v>28.685688637197</v>
      </c>
      <c r="I52">
        <v>-96.083283741027103</v>
      </c>
      <c r="J52" s="44">
        <v>5</v>
      </c>
      <c r="K52" s="49">
        <v>2</v>
      </c>
      <c r="L52" s="49">
        <v>2</v>
      </c>
      <c r="M52" s="49">
        <v>0</v>
      </c>
      <c r="N52" s="49">
        <v>1</v>
      </c>
      <c r="O52" s="49">
        <v>0</v>
      </c>
      <c r="P52" s="49" t="s">
        <v>222</v>
      </c>
      <c r="Q52" s="49" t="s">
        <v>222</v>
      </c>
      <c r="R52" s="49">
        <v>0</v>
      </c>
      <c r="T52" s="42">
        <f>Z72</f>
        <v>2.25</v>
      </c>
      <c r="U52" s="42">
        <f>AK68</f>
        <v>0</v>
      </c>
      <c r="X52" s="23" t="s">
        <v>126</v>
      </c>
      <c r="Y52" s="24">
        <f>AVERAGE(Y44:Y51)</f>
        <v>2.625</v>
      </c>
      <c r="Z52" s="24">
        <f t="shared" ref="Z52" si="52">AVERAGE(Z44:Z51)</f>
        <v>2</v>
      </c>
      <c r="AA52" s="24">
        <f t="shared" ref="AA52" si="53">AVERAGE(AA44:AA51)</f>
        <v>1.375</v>
      </c>
      <c r="AB52" s="24">
        <f t="shared" ref="AB52" si="54">AVERAGE(AB44:AB51)</f>
        <v>1.625</v>
      </c>
      <c r="AC52" s="24">
        <f t="shared" ref="AC52" si="55">AVERAGE(AC44:AC51)</f>
        <v>1.875</v>
      </c>
      <c r="AD52" s="24">
        <f t="shared" ref="AD52" si="56">AVERAGE(AD44:AD51)</f>
        <v>2.125</v>
      </c>
      <c r="AE52" s="24">
        <f t="shared" ref="AE52" si="57">AVERAGE(AE44:AE51)</f>
        <v>2</v>
      </c>
      <c r="AF52" s="24">
        <f t="shared" ref="AF52" si="58">AVERAGE(AF44:AF51)</f>
        <v>2</v>
      </c>
      <c r="AG52" s="24"/>
      <c r="AH52" s="24"/>
    </row>
    <row r="53" spans="1:45" x14ac:dyDescent="0.25">
      <c r="A53" s="48">
        <v>42496</v>
      </c>
      <c r="B53" s="60" t="str">
        <f t="shared" si="0"/>
        <v>16127</v>
      </c>
      <c r="C53" s="48" t="s">
        <v>10</v>
      </c>
      <c r="D53" s="48" t="s">
        <v>258</v>
      </c>
      <c r="E53" s="49">
        <v>8</v>
      </c>
      <c r="F53" s="43">
        <v>3</v>
      </c>
      <c r="G53" s="58" t="s">
        <v>242</v>
      </c>
      <c r="H53">
        <v>28.6830113735049</v>
      </c>
      <c r="I53">
        <v>-96.085981624200897</v>
      </c>
      <c r="J53" s="44">
        <v>6</v>
      </c>
      <c r="K53" s="49">
        <v>1</v>
      </c>
      <c r="L53" s="49">
        <v>2</v>
      </c>
      <c r="M53" s="49">
        <v>0</v>
      </c>
      <c r="N53" s="49">
        <v>1</v>
      </c>
      <c r="O53" s="49">
        <v>0</v>
      </c>
      <c r="P53" s="49" t="s">
        <v>259</v>
      </c>
      <c r="Q53" s="49" t="s">
        <v>224</v>
      </c>
      <c r="R53" s="49">
        <v>0</v>
      </c>
      <c r="T53" s="42">
        <f>AA72</f>
        <v>1.25</v>
      </c>
      <c r="U53" s="42">
        <f>AL68</f>
        <v>0</v>
      </c>
    </row>
    <row r="54" spans="1:45" x14ac:dyDescent="0.25">
      <c r="A54" s="48">
        <v>42496</v>
      </c>
      <c r="B54" s="60" t="str">
        <f t="shared" si="0"/>
        <v>16127</v>
      </c>
      <c r="C54" s="48" t="s">
        <v>10</v>
      </c>
      <c r="D54" s="48" t="s">
        <v>258</v>
      </c>
      <c r="E54" s="49">
        <v>8</v>
      </c>
      <c r="F54" s="43">
        <v>4</v>
      </c>
      <c r="G54" s="58" t="s">
        <v>243</v>
      </c>
      <c r="H54">
        <v>28.680020542815299</v>
      </c>
      <c r="I54">
        <v>-96.087344521656604</v>
      </c>
      <c r="J54" s="44">
        <v>3</v>
      </c>
      <c r="K54" s="49">
        <v>1</v>
      </c>
      <c r="L54" s="49">
        <v>3</v>
      </c>
      <c r="M54" s="49">
        <v>0</v>
      </c>
      <c r="N54" s="49">
        <v>1</v>
      </c>
      <c r="O54" s="49">
        <v>0</v>
      </c>
      <c r="P54" s="49" t="s">
        <v>224</v>
      </c>
      <c r="Q54" s="49" t="s">
        <v>15</v>
      </c>
      <c r="R54" s="49">
        <v>0</v>
      </c>
      <c r="T54" s="42">
        <f>AB72</f>
        <v>0.875</v>
      </c>
      <c r="U54" s="42">
        <f>AM68</f>
        <v>0</v>
      </c>
      <c r="W54" s="52" t="s">
        <v>249</v>
      </c>
      <c r="X54" s="1">
        <v>1</v>
      </c>
      <c r="Y54" s="49">
        <v>2</v>
      </c>
      <c r="Z54" s="49">
        <v>2</v>
      </c>
      <c r="AA54" s="49">
        <v>4</v>
      </c>
      <c r="AB54" s="49">
        <v>4</v>
      </c>
      <c r="AC54" s="49">
        <v>4</v>
      </c>
      <c r="AD54" s="49">
        <v>1</v>
      </c>
      <c r="AE54" s="49">
        <v>2</v>
      </c>
      <c r="AF54" s="49">
        <v>1</v>
      </c>
      <c r="AG54" s="49">
        <v>2</v>
      </c>
      <c r="AH54" s="49"/>
      <c r="AI54" s="22">
        <v>1</v>
      </c>
      <c r="AJ54" s="49">
        <v>0</v>
      </c>
      <c r="AK54" s="49">
        <v>0</v>
      </c>
      <c r="AL54" s="49">
        <v>0</v>
      </c>
      <c r="AM54" s="49">
        <v>2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/>
    </row>
    <row r="55" spans="1:45" x14ac:dyDescent="0.25">
      <c r="A55" s="48">
        <v>42496</v>
      </c>
      <c r="B55" s="60" t="str">
        <f t="shared" si="0"/>
        <v>16127</v>
      </c>
      <c r="C55" s="48" t="s">
        <v>10</v>
      </c>
      <c r="D55" s="48" t="s">
        <v>258</v>
      </c>
      <c r="E55" s="49">
        <v>8</v>
      </c>
      <c r="F55" s="43">
        <v>5</v>
      </c>
      <c r="G55" s="58" t="s">
        <v>244</v>
      </c>
      <c r="H55">
        <v>28.6769916582852</v>
      </c>
      <c r="I55">
        <v>-96.088859383016796</v>
      </c>
      <c r="J55" s="44">
        <v>5</v>
      </c>
      <c r="K55" s="49">
        <v>1</v>
      </c>
      <c r="L55" s="49">
        <v>3</v>
      </c>
      <c r="M55" s="49">
        <v>0</v>
      </c>
      <c r="N55" s="49">
        <v>1</v>
      </c>
      <c r="O55" s="49">
        <v>0</v>
      </c>
      <c r="P55" s="49" t="s">
        <v>259</v>
      </c>
      <c r="Q55" s="49" t="s">
        <v>224</v>
      </c>
      <c r="R55" s="49">
        <v>0</v>
      </c>
      <c r="T55" s="42">
        <f>AC72</f>
        <v>1.375</v>
      </c>
      <c r="U55" s="42">
        <f>AN68</f>
        <v>0</v>
      </c>
      <c r="X55" s="1">
        <v>2</v>
      </c>
      <c r="Y55" s="49">
        <v>1</v>
      </c>
      <c r="Z55" s="49">
        <v>2</v>
      </c>
      <c r="AA55" s="49">
        <v>4</v>
      </c>
      <c r="AB55" s="49">
        <v>4</v>
      </c>
      <c r="AC55" s="49">
        <v>4</v>
      </c>
      <c r="AD55" s="49">
        <v>2</v>
      </c>
      <c r="AE55" s="49">
        <v>2</v>
      </c>
      <c r="AF55" s="49">
        <v>2</v>
      </c>
      <c r="AG55" s="49">
        <v>1</v>
      </c>
      <c r="AH55" s="49"/>
      <c r="AI55" s="22">
        <v>2</v>
      </c>
      <c r="AJ55" s="49">
        <v>0</v>
      </c>
      <c r="AK55" s="49">
        <v>0</v>
      </c>
      <c r="AL55" s="49">
        <v>0</v>
      </c>
      <c r="AM55" s="49">
        <v>3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/>
    </row>
    <row r="56" spans="1:45" x14ac:dyDescent="0.25">
      <c r="A56" s="48">
        <v>42496</v>
      </c>
      <c r="B56" s="60" t="str">
        <f t="shared" si="0"/>
        <v>16127</v>
      </c>
      <c r="C56" s="48" t="s">
        <v>10</v>
      </c>
      <c r="D56" s="48" t="s">
        <v>258</v>
      </c>
      <c r="E56" s="49">
        <v>8</v>
      </c>
      <c r="F56" s="43">
        <v>6</v>
      </c>
      <c r="G56" s="58" t="s">
        <v>245</v>
      </c>
      <c r="H56">
        <v>28.6741162464022</v>
      </c>
      <c r="I56">
        <v>-96.090338621288495</v>
      </c>
      <c r="J56" s="44">
        <v>5</v>
      </c>
      <c r="K56" s="49">
        <v>1</v>
      </c>
      <c r="L56" s="49">
        <v>2</v>
      </c>
      <c r="M56" s="49">
        <v>0</v>
      </c>
      <c r="N56" s="49">
        <v>1</v>
      </c>
      <c r="O56" s="49">
        <v>0</v>
      </c>
      <c r="P56" s="49" t="s">
        <v>260</v>
      </c>
      <c r="Q56" s="49" t="s">
        <v>222</v>
      </c>
      <c r="R56" s="49">
        <v>0</v>
      </c>
      <c r="T56" s="42">
        <f>AD72</f>
        <v>1.25</v>
      </c>
      <c r="U56" s="42">
        <f>AO68</f>
        <v>0</v>
      </c>
      <c r="X56" s="1">
        <v>3</v>
      </c>
      <c r="Y56" s="49">
        <v>1</v>
      </c>
      <c r="Z56" s="49">
        <v>3</v>
      </c>
      <c r="AA56" s="49">
        <v>0</v>
      </c>
      <c r="AB56" s="49">
        <v>0</v>
      </c>
      <c r="AC56" s="49">
        <v>2</v>
      </c>
      <c r="AD56" s="49">
        <v>2</v>
      </c>
      <c r="AE56" s="49">
        <v>3</v>
      </c>
      <c r="AF56" s="49">
        <v>1</v>
      </c>
      <c r="AG56" s="49">
        <v>1</v>
      </c>
      <c r="AH56" s="49"/>
      <c r="AI56" s="22">
        <v>3</v>
      </c>
      <c r="AJ56" s="49">
        <v>0</v>
      </c>
      <c r="AK56" s="49">
        <v>0</v>
      </c>
      <c r="AL56" s="49">
        <v>0</v>
      </c>
      <c r="AM56" s="49">
        <v>0</v>
      </c>
      <c r="AN56" s="49">
        <v>2</v>
      </c>
      <c r="AO56" s="49">
        <v>0</v>
      </c>
      <c r="AP56" s="49">
        <v>0</v>
      </c>
      <c r="AQ56" s="49">
        <v>0</v>
      </c>
      <c r="AR56" s="49">
        <v>0</v>
      </c>
      <c r="AS56" s="49"/>
    </row>
    <row r="57" spans="1:45" x14ac:dyDescent="0.25">
      <c r="A57" s="48">
        <v>42496</v>
      </c>
      <c r="B57" s="60" t="str">
        <f t="shared" si="0"/>
        <v>16127</v>
      </c>
      <c r="C57" s="48" t="s">
        <v>10</v>
      </c>
      <c r="D57" s="48" t="s">
        <v>258</v>
      </c>
      <c r="E57" s="49">
        <v>8</v>
      </c>
      <c r="F57" s="43">
        <v>7</v>
      </c>
      <c r="G57" s="58" t="s">
        <v>246</v>
      </c>
      <c r="H57">
        <v>28.673323066905098</v>
      </c>
      <c r="I57">
        <v>-96.093858852982507</v>
      </c>
      <c r="J57" s="44">
        <v>5</v>
      </c>
      <c r="K57" s="49">
        <v>1</v>
      </c>
      <c r="L57" s="49">
        <v>3</v>
      </c>
      <c r="M57" s="49">
        <v>0</v>
      </c>
      <c r="N57" s="49">
        <v>1</v>
      </c>
      <c r="O57" s="49">
        <v>0</v>
      </c>
      <c r="P57" s="49" t="s">
        <v>261</v>
      </c>
      <c r="Q57" s="49" t="s">
        <v>15</v>
      </c>
      <c r="R57" s="49">
        <v>0</v>
      </c>
      <c r="T57" s="42">
        <f>AE72</f>
        <v>2.25</v>
      </c>
      <c r="U57" s="42">
        <f>AP68</f>
        <v>1.5</v>
      </c>
      <c r="X57" s="1">
        <v>4</v>
      </c>
      <c r="Y57" s="49">
        <v>2</v>
      </c>
      <c r="Z57" s="49">
        <v>1</v>
      </c>
      <c r="AA57" s="49">
        <v>1</v>
      </c>
      <c r="AB57" s="49">
        <v>1</v>
      </c>
      <c r="AC57" s="49">
        <v>2</v>
      </c>
      <c r="AD57" s="49">
        <v>4</v>
      </c>
      <c r="AE57" s="49">
        <v>4</v>
      </c>
      <c r="AF57" s="49">
        <v>1</v>
      </c>
      <c r="AG57" s="49">
        <v>2</v>
      </c>
      <c r="AH57" s="49"/>
      <c r="AI57" s="22">
        <v>4</v>
      </c>
      <c r="AJ57" s="49">
        <v>0</v>
      </c>
      <c r="AK57" s="49">
        <v>0</v>
      </c>
      <c r="AL57" s="49">
        <v>0</v>
      </c>
      <c r="AM57" s="49">
        <v>0</v>
      </c>
      <c r="AN57" s="49">
        <v>3</v>
      </c>
      <c r="AO57" s="49">
        <v>0</v>
      </c>
      <c r="AP57" s="49">
        <v>0</v>
      </c>
      <c r="AQ57" s="49">
        <v>0</v>
      </c>
      <c r="AR57" s="49">
        <v>0</v>
      </c>
      <c r="AS57" s="49"/>
    </row>
    <row r="58" spans="1:45" x14ac:dyDescent="0.25">
      <c r="A58" s="48">
        <v>42496</v>
      </c>
      <c r="B58" s="60" t="str">
        <f t="shared" si="0"/>
        <v>16127</v>
      </c>
      <c r="C58" s="48" t="s">
        <v>10</v>
      </c>
      <c r="D58" s="48" t="s">
        <v>258</v>
      </c>
      <c r="E58" s="49">
        <v>8</v>
      </c>
      <c r="F58" s="43">
        <v>8</v>
      </c>
      <c r="G58" s="58" t="s">
        <v>247</v>
      </c>
      <c r="H58">
        <v>28.6702526919543</v>
      </c>
      <c r="I58">
        <v>-96.092795943841296</v>
      </c>
      <c r="J58" s="44">
        <v>3</v>
      </c>
      <c r="K58" s="49">
        <v>1</v>
      </c>
      <c r="L58" s="49">
        <v>4</v>
      </c>
      <c r="M58" s="49">
        <v>0</v>
      </c>
      <c r="N58" s="49">
        <v>1</v>
      </c>
      <c r="O58" s="49">
        <v>0</v>
      </c>
      <c r="P58" s="49" t="s">
        <v>15</v>
      </c>
      <c r="Q58" s="49" t="s">
        <v>257</v>
      </c>
      <c r="R58" s="49">
        <v>0</v>
      </c>
      <c r="T58" s="42">
        <f>AF72</f>
        <v>1.625</v>
      </c>
      <c r="U58" s="42">
        <f>AQ68</f>
        <v>0</v>
      </c>
      <c r="X58" s="1">
        <v>5</v>
      </c>
      <c r="Y58" s="49">
        <v>2</v>
      </c>
      <c r="Z58" s="49">
        <v>1</v>
      </c>
      <c r="AA58" s="49">
        <v>0</v>
      </c>
      <c r="AB58" s="49">
        <v>0</v>
      </c>
      <c r="AC58" s="49">
        <v>1</v>
      </c>
      <c r="AD58" s="49">
        <v>2</v>
      </c>
      <c r="AE58" s="49">
        <v>2</v>
      </c>
      <c r="AF58" s="49">
        <v>3</v>
      </c>
      <c r="AG58" s="49">
        <v>6</v>
      </c>
      <c r="AH58" s="49"/>
      <c r="AI58" s="23" t="s">
        <v>126</v>
      </c>
      <c r="AJ58" s="24">
        <f>AVERAGE(AJ54:AJ57)</f>
        <v>0</v>
      </c>
      <c r="AK58" s="24">
        <f t="shared" ref="AK58" si="59">AVERAGE(AK54:AK57)</f>
        <v>0</v>
      </c>
      <c r="AL58" s="24">
        <f t="shared" ref="AL58" si="60">AVERAGE(AL54:AL57)</f>
        <v>0</v>
      </c>
      <c r="AM58" s="24">
        <f t="shared" ref="AM58" si="61">AVERAGE(AM54:AM57)</f>
        <v>1.25</v>
      </c>
      <c r="AN58" s="24">
        <f t="shared" ref="AN58" si="62">AVERAGE(AN54:AN57)</f>
        <v>1.25</v>
      </c>
      <c r="AO58" s="24">
        <f t="shared" ref="AO58" si="63">AVERAGE(AO54:AO57)</f>
        <v>0</v>
      </c>
      <c r="AP58" s="24">
        <f t="shared" ref="AP58" si="64">AVERAGE(AP54:AP57)</f>
        <v>0</v>
      </c>
      <c r="AQ58" s="24">
        <f t="shared" ref="AQ58" si="65">AVERAGE(AQ54:AQ57)</f>
        <v>0</v>
      </c>
      <c r="AR58" s="24">
        <f t="shared" ref="AR58" si="66">AVERAGE(AR54:AR57)</f>
        <v>0</v>
      </c>
      <c r="AS58" s="24"/>
    </row>
    <row r="59" spans="1:45" x14ac:dyDescent="0.25">
      <c r="A59" s="48">
        <v>42496</v>
      </c>
      <c r="B59" s="60" t="str">
        <f t="shared" si="0"/>
        <v>16127</v>
      </c>
      <c r="C59" s="48" t="s">
        <v>10</v>
      </c>
      <c r="D59" s="48" t="s">
        <v>258</v>
      </c>
      <c r="E59" s="49">
        <v>8</v>
      </c>
      <c r="F59" s="43">
        <v>9</v>
      </c>
      <c r="G59" s="58" t="s">
        <v>248</v>
      </c>
      <c r="H59">
        <v>28.667669389396899</v>
      </c>
      <c r="I59">
        <v>-96.090690493583594</v>
      </c>
      <c r="J59" s="44">
        <v>3</v>
      </c>
      <c r="K59" s="49">
        <v>1</v>
      </c>
      <c r="L59" s="49">
        <v>3</v>
      </c>
      <c r="M59" s="49">
        <v>0</v>
      </c>
      <c r="N59" s="49">
        <v>1</v>
      </c>
      <c r="O59" s="49">
        <v>0</v>
      </c>
      <c r="P59" s="49" t="s">
        <v>251</v>
      </c>
      <c r="Q59" s="49" t="s">
        <v>15</v>
      </c>
      <c r="R59" s="49">
        <v>0</v>
      </c>
      <c r="T59" s="42">
        <f>AG72</f>
        <v>1.5</v>
      </c>
      <c r="U59" s="42">
        <f>AR68</f>
        <v>0</v>
      </c>
      <c r="X59" s="1">
        <v>6</v>
      </c>
      <c r="Y59" s="49">
        <v>1</v>
      </c>
      <c r="Z59" s="49">
        <v>2</v>
      </c>
      <c r="AA59" s="49">
        <v>0</v>
      </c>
      <c r="AB59" s="49">
        <v>0</v>
      </c>
      <c r="AC59" s="49">
        <v>1</v>
      </c>
      <c r="AD59" s="49">
        <v>2</v>
      </c>
      <c r="AE59" s="49">
        <v>2</v>
      </c>
      <c r="AF59" s="49">
        <v>1</v>
      </c>
      <c r="AG59" s="49">
        <v>3</v>
      </c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</row>
    <row r="60" spans="1:45" x14ac:dyDescent="0.25">
      <c r="A60" s="48">
        <v>42467</v>
      </c>
      <c r="B60" s="60" t="str">
        <f t="shared" si="0"/>
        <v>16098</v>
      </c>
      <c r="C60" s="48" t="s">
        <v>10</v>
      </c>
      <c r="D60" s="48" t="s">
        <v>11</v>
      </c>
      <c r="E60" s="46">
        <v>9</v>
      </c>
      <c r="F60" s="43">
        <v>1</v>
      </c>
      <c r="G60" s="58" t="s">
        <v>193</v>
      </c>
      <c r="H60" s="46">
        <v>28.686184091493399</v>
      </c>
      <c r="I60" s="46">
        <v>-96.006038719788094</v>
      </c>
      <c r="J60" s="44">
        <v>4</v>
      </c>
      <c r="K60" s="46">
        <v>5</v>
      </c>
      <c r="L60" s="46">
        <v>1</v>
      </c>
      <c r="M60" s="46">
        <v>0</v>
      </c>
      <c r="N60" s="46">
        <v>0</v>
      </c>
      <c r="O60" s="46">
        <v>0</v>
      </c>
      <c r="P60" s="46" t="s">
        <v>222</v>
      </c>
      <c r="Q60" s="46" t="s">
        <v>222</v>
      </c>
      <c r="R60" s="49">
        <v>1</v>
      </c>
      <c r="T60" s="42">
        <f>Y82</f>
        <v>4.5</v>
      </c>
      <c r="U60" s="46">
        <f>AJ78</f>
        <v>1.5</v>
      </c>
      <c r="X60" s="1">
        <v>7</v>
      </c>
      <c r="Y60" s="49">
        <v>1</v>
      </c>
      <c r="Z60" s="49">
        <v>2</v>
      </c>
      <c r="AA60" s="49">
        <v>1</v>
      </c>
      <c r="AB60" s="49">
        <v>1</v>
      </c>
      <c r="AC60" s="49">
        <v>1</v>
      </c>
      <c r="AD60" s="49">
        <v>1</v>
      </c>
      <c r="AE60" s="49">
        <v>1</v>
      </c>
      <c r="AF60" s="49">
        <v>2</v>
      </c>
      <c r="AG60" s="49">
        <v>2</v>
      </c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</row>
    <row r="61" spans="1:45" x14ac:dyDescent="0.25">
      <c r="A61" s="48">
        <v>42467</v>
      </c>
      <c r="B61" s="60" t="str">
        <f t="shared" si="0"/>
        <v>16098</v>
      </c>
      <c r="C61" s="48" t="s">
        <v>10</v>
      </c>
      <c r="D61" s="48" t="s">
        <v>11</v>
      </c>
      <c r="E61" s="46">
        <v>9</v>
      </c>
      <c r="F61" s="43">
        <v>2</v>
      </c>
      <c r="G61" s="58" t="s">
        <v>160</v>
      </c>
      <c r="H61" s="46">
        <v>28.6891222838312</v>
      </c>
      <c r="I61" s="46">
        <v>-96.007299358025094</v>
      </c>
      <c r="J61" s="44">
        <v>2</v>
      </c>
      <c r="K61" s="46">
        <v>5</v>
      </c>
      <c r="L61" s="46">
        <v>1</v>
      </c>
      <c r="M61" s="46">
        <v>0</v>
      </c>
      <c r="N61" s="46">
        <v>0</v>
      </c>
      <c r="O61" s="46">
        <v>0</v>
      </c>
      <c r="P61" s="46" t="s">
        <v>222</v>
      </c>
      <c r="Q61" s="46" t="s">
        <v>222</v>
      </c>
      <c r="R61" s="49">
        <v>1</v>
      </c>
      <c r="T61" s="42">
        <f>Z82</f>
        <v>4.875</v>
      </c>
      <c r="U61" s="46">
        <f>AK78</f>
        <v>1.5</v>
      </c>
      <c r="X61" s="1">
        <v>8</v>
      </c>
      <c r="Y61" s="49">
        <v>1</v>
      </c>
      <c r="Z61" s="49">
        <v>1</v>
      </c>
      <c r="AA61" s="49">
        <v>1</v>
      </c>
      <c r="AB61" s="10">
        <v>1</v>
      </c>
      <c r="AC61" s="49">
        <v>1</v>
      </c>
      <c r="AD61" s="49">
        <v>1</v>
      </c>
      <c r="AE61" s="10">
        <v>2</v>
      </c>
      <c r="AF61" s="49">
        <v>1</v>
      </c>
      <c r="AG61" s="49">
        <v>1</v>
      </c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</row>
    <row r="62" spans="1:45" x14ac:dyDescent="0.25">
      <c r="A62" s="48">
        <v>42467</v>
      </c>
      <c r="B62" s="60" t="str">
        <f t="shared" si="0"/>
        <v>16098</v>
      </c>
      <c r="C62" s="48" t="s">
        <v>10</v>
      </c>
      <c r="D62" s="48" t="s">
        <v>11</v>
      </c>
      <c r="E62" s="46">
        <v>9</v>
      </c>
      <c r="F62" s="43">
        <v>3</v>
      </c>
      <c r="G62" s="58" t="s">
        <v>194</v>
      </c>
      <c r="H62" s="46">
        <v>28.689355133101301</v>
      </c>
      <c r="I62" s="46">
        <v>-96.0109516046941</v>
      </c>
      <c r="J62" s="44">
        <v>5</v>
      </c>
      <c r="K62" s="46">
        <v>2</v>
      </c>
      <c r="L62" s="46">
        <v>5</v>
      </c>
      <c r="M62" s="46">
        <v>1</v>
      </c>
      <c r="N62" s="46">
        <v>1</v>
      </c>
      <c r="O62" s="46">
        <v>0</v>
      </c>
      <c r="P62" s="46" t="s">
        <v>221</v>
      </c>
      <c r="Q62" s="46" t="s">
        <v>15</v>
      </c>
      <c r="R62" s="49">
        <v>0</v>
      </c>
      <c r="T62" s="42">
        <f>AA82</f>
        <v>2.375</v>
      </c>
      <c r="U62" s="46">
        <f>AL78</f>
        <v>0</v>
      </c>
      <c r="X62" s="23" t="s">
        <v>126</v>
      </c>
      <c r="Y62" s="24">
        <f>AVERAGE(Y54:Y61)</f>
        <v>1.375</v>
      </c>
      <c r="Z62" s="24">
        <f t="shared" ref="Z62" si="67">AVERAGE(Z54:Z61)</f>
        <v>1.75</v>
      </c>
      <c r="AA62" s="24">
        <f t="shared" ref="AA62" si="68">AVERAGE(AA54:AA61)</f>
        <v>1.375</v>
      </c>
      <c r="AB62" s="24">
        <f t="shared" ref="AB62" si="69">AVERAGE(AB54:AB61)</f>
        <v>1.375</v>
      </c>
      <c r="AC62" s="24">
        <f t="shared" ref="AC62" si="70">AVERAGE(AC54:AC61)</f>
        <v>2</v>
      </c>
      <c r="AD62" s="24">
        <f t="shared" ref="AD62" si="71">AVERAGE(AD54:AD61)</f>
        <v>1.875</v>
      </c>
      <c r="AE62" s="24">
        <f t="shared" ref="AE62" si="72">AVERAGE(AE54:AE61)</f>
        <v>2.25</v>
      </c>
      <c r="AF62" s="24">
        <f t="shared" ref="AF62" si="73">AVERAGE(AF54:AF61)</f>
        <v>1.5</v>
      </c>
      <c r="AG62" s="24">
        <f t="shared" ref="AG62" si="74">AVERAGE(AG54:AG61)</f>
        <v>2.25</v>
      </c>
      <c r="AH62" s="24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</row>
    <row r="63" spans="1:45" x14ac:dyDescent="0.25">
      <c r="A63" s="48">
        <v>42467</v>
      </c>
      <c r="B63" s="60" t="str">
        <f t="shared" si="0"/>
        <v>16098</v>
      </c>
      <c r="C63" s="48" t="s">
        <v>10</v>
      </c>
      <c r="D63" s="48" t="s">
        <v>11</v>
      </c>
      <c r="E63" s="46">
        <v>9</v>
      </c>
      <c r="F63" s="43">
        <v>4</v>
      </c>
      <c r="G63" s="58" t="s">
        <v>195</v>
      </c>
      <c r="H63" s="46">
        <v>28.690617531537999</v>
      </c>
      <c r="I63" s="46">
        <v>-96.014268575236201</v>
      </c>
      <c r="J63" s="44">
        <v>6</v>
      </c>
      <c r="K63" s="46">
        <v>1</v>
      </c>
      <c r="L63" s="46">
        <v>4</v>
      </c>
      <c r="M63" s="46">
        <v>0</v>
      </c>
      <c r="N63" s="46">
        <v>1</v>
      </c>
      <c r="O63" s="46">
        <v>0</v>
      </c>
      <c r="P63" s="46" t="s">
        <v>15</v>
      </c>
      <c r="Q63" s="46" t="s">
        <v>262</v>
      </c>
      <c r="R63" s="49">
        <v>0</v>
      </c>
      <c r="T63" s="42">
        <f>AB82</f>
        <v>2.375</v>
      </c>
      <c r="U63" s="46">
        <f>AM78</f>
        <v>1.25</v>
      </c>
    </row>
    <row r="64" spans="1:45" x14ac:dyDescent="0.25">
      <c r="A64" s="48">
        <v>42467</v>
      </c>
      <c r="B64" s="60" t="str">
        <f t="shared" si="0"/>
        <v>16098</v>
      </c>
      <c r="C64" s="48" t="s">
        <v>10</v>
      </c>
      <c r="D64" s="48" t="s">
        <v>11</v>
      </c>
      <c r="E64" s="46">
        <v>9</v>
      </c>
      <c r="F64" s="43">
        <v>5</v>
      </c>
      <c r="G64" s="58" t="s">
        <v>161</v>
      </c>
      <c r="H64" s="46">
        <v>28.693836601451</v>
      </c>
      <c r="I64" s="46">
        <v>-96.014468064531599</v>
      </c>
      <c r="J64" s="44">
        <v>4</v>
      </c>
      <c r="K64" s="46">
        <v>2</v>
      </c>
      <c r="L64" s="46">
        <v>1</v>
      </c>
      <c r="M64" s="46">
        <v>0</v>
      </c>
      <c r="N64" s="46">
        <v>0</v>
      </c>
      <c r="O64" s="46">
        <v>0</v>
      </c>
      <c r="P64" s="46" t="s">
        <v>222</v>
      </c>
      <c r="Q64" s="46" t="s">
        <v>222</v>
      </c>
      <c r="R64" s="49">
        <v>0</v>
      </c>
      <c r="T64" s="42">
        <f>AC82</f>
        <v>2.25</v>
      </c>
      <c r="U64" s="46">
        <f>AN78</f>
        <v>0</v>
      </c>
      <c r="W64" s="52" t="s">
        <v>250</v>
      </c>
      <c r="X64" s="1">
        <v>1</v>
      </c>
      <c r="Y64" s="49">
        <v>2</v>
      </c>
      <c r="Z64" s="49">
        <v>4</v>
      </c>
      <c r="AA64" s="49">
        <v>0</v>
      </c>
      <c r="AB64" s="49">
        <v>1</v>
      </c>
      <c r="AC64" s="49">
        <v>1</v>
      </c>
      <c r="AD64" s="49">
        <v>1</v>
      </c>
      <c r="AE64" s="49">
        <v>3</v>
      </c>
      <c r="AF64" s="49">
        <v>3</v>
      </c>
      <c r="AG64" s="49">
        <v>0</v>
      </c>
      <c r="AH64" s="49"/>
      <c r="AI64" s="22">
        <v>1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3</v>
      </c>
      <c r="AQ64" s="49">
        <v>0</v>
      </c>
      <c r="AR64" s="49">
        <v>0</v>
      </c>
      <c r="AS64" s="49"/>
    </row>
    <row r="65" spans="1:45" x14ac:dyDescent="0.25">
      <c r="A65" s="48">
        <v>42467</v>
      </c>
      <c r="B65" s="60" t="str">
        <f t="shared" si="0"/>
        <v>16098</v>
      </c>
      <c r="C65" s="48" t="s">
        <v>10</v>
      </c>
      <c r="D65" s="48" t="s">
        <v>11</v>
      </c>
      <c r="E65" s="46">
        <v>9</v>
      </c>
      <c r="F65" s="43">
        <v>6</v>
      </c>
      <c r="G65" s="58" t="s">
        <v>196</v>
      </c>
      <c r="H65" s="46">
        <v>28.696979982778402</v>
      </c>
      <c r="I65" s="46">
        <v>-96.0147823020815</v>
      </c>
      <c r="J65" s="44">
        <v>5</v>
      </c>
      <c r="K65" s="46">
        <v>2</v>
      </c>
      <c r="L65" s="46">
        <v>1</v>
      </c>
      <c r="M65" s="46">
        <v>0</v>
      </c>
      <c r="N65" s="46">
        <v>0</v>
      </c>
      <c r="O65" s="46">
        <v>0</v>
      </c>
      <c r="P65" s="46" t="s">
        <v>222</v>
      </c>
      <c r="Q65" s="46" t="s">
        <v>222</v>
      </c>
      <c r="R65" s="49">
        <v>0</v>
      </c>
      <c r="T65" s="42">
        <f>AE82</f>
        <v>3</v>
      </c>
      <c r="U65" s="46">
        <f>AO78</f>
        <v>0</v>
      </c>
      <c r="X65" s="1">
        <v>2</v>
      </c>
      <c r="Y65" s="49">
        <v>3</v>
      </c>
      <c r="Z65" s="49">
        <v>5</v>
      </c>
      <c r="AA65" s="49">
        <v>1</v>
      </c>
      <c r="AB65" s="49">
        <v>0</v>
      </c>
      <c r="AC65" s="49">
        <v>0</v>
      </c>
      <c r="AD65" s="49">
        <v>0</v>
      </c>
      <c r="AE65" s="49">
        <v>3</v>
      </c>
      <c r="AF65" s="49">
        <v>2</v>
      </c>
      <c r="AG65" s="49">
        <v>2</v>
      </c>
      <c r="AH65" s="49"/>
      <c r="AI65" s="22">
        <v>2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3</v>
      </c>
      <c r="AQ65" s="49">
        <v>0</v>
      </c>
      <c r="AR65" s="49">
        <v>0</v>
      </c>
      <c r="AS65" s="49"/>
    </row>
    <row r="66" spans="1:45" x14ac:dyDescent="0.25">
      <c r="A66" s="48">
        <v>42467</v>
      </c>
      <c r="B66" s="60" t="str">
        <f t="shared" si="0"/>
        <v>16098</v>
      </c>
      <c r="C66" s="48" t="s">
        <v>10</v>
      </c>
      <c r="D66" s="48" t="s">
        <v>11</v>
      </c>
      <c r="E66" s="46">
        <v>9</v>
      </c>
      <c r="F66" s="43">
        <v>7</v>
      </c>
      <c r="G66" s="58" t="s">
        <v>197</v>
      </c>
      <c r="H66" s="46">
        <v>28.6999579053372</v>
      </c>
      <c r="I66" s="46">
        <v>-96.015964485704799</v>
      </c>
      <c r="J66" s="44">
        <v>4</v>
      </c>
      <c r="K66" s="46">
        <v>4</v>
      </c>
      <c r="L66" s="46">
        <v>1</v>
      </c>
      <c r="M66" s="46">
        <v>0</v>
      </c>
      <c r="N66" s="46">
        <v>0</v>
      </c>
      <c r="O66" s="46">
        <v>0</v>
      </c>
      <c r="P66" s="46" t="s">
        <v>222</v>
      </c>
      <c r="Q66" s="46" t="s">
        <v>222</v>
      </c>
      <c r="R66" s="49">
        <v>0</v>
      </c>
      <c r="T66" s="42">
        <f>AF82</f>
        <v>2.5</v>
      </c>
      <c r="U66" s="46">
        <f>AP78</f>
        <v>0</v>
      </c>
      <c r="X66" s="1">
        <v>3</v>
      </c>
      <c r="Y66" s="49">
        <v>0</v>
      </c>
      <c r="Z66" s="49">
        <v>0</v>
      </c>
      <c r="AA66" s="49">
        <v>2</v>
      </c>
      <c r="AB66" s="49">
        <v>1</v>
      </c>
      <c r="AC66" s="49">
        <v>2</v>
      </c>
      <c r="AD66" s="49">
        <v>1</v>
      </c>
      <c r="AE66" s="49">
        <v>0</v>
      </c>
      <c r="AF66" s="49">
        <v>2</v>
      </c>
      <c r="AG66" s="49">
        <v>2</v>
      </c>
      <c r="AH66" s="49"/>
      <c r="AI66" s="22">
        <v>3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/>
    </row>
    <row r="67" spans="1:45" x14ac:dyDescent="0.25">
      <c r="A67" s="48">
        <v>42467</v>
      </c>
      <c r="B67" s="60" t="str">
        <f t="shared" si="0"/>
        <v>16098</v>
      </c>
      <c r="C67" s="48" t="s">
        <v>10</v>
      </c>
      <c r="D67" s="48" t="s">
        <v>11</v>
      </c>
      <c r="E67" s="46">
        <v>9</v>
      </c>
      <c r="F67" s="43">
        <v>8</v>
      </c>
      <c r="G67" s="58" t="s">
        <v>198</v>
      </c>
      <c r="H67" s="46">
        <v>28.699859753251001</v>
      </c>
      <c r="I67" s="46">
        <v>-96.019563674926701</v>
      </c>
      <c r="J67" s="44">
        <v>5</v>
      </c>
      <c r="K67" s="46">
        <v>2</v>
      </c>
      <c r="L67" s="46">
        <v>1</v>
      </c>
      <c r="M67" s="46">
        <v>0</v>
      </c>
      <c r="N67" s="46">
        <v>0</v>
      </c>
      <c r="O67" s="46">
        <v>0</v>
      </c>
      <c r="P67" s="46" t="s">
        <v>251</v>
      </c>
      <c r="Q67" s="46" t="s">
        <v>222</v>
      </c>
      <c r="R67" s="49">
        <v>0</v>
      </c>
      <c r="T67" s="42">
        <f>AF82</f>
        <v>2.5</v>
      </c>
      <c r="U67" s="46">
        <f>AQ78</f>
        <v>0</v>
      </c>
      <c r="X67" s="1">
        <v>4</v>
      </c>
      <c r="Y67" s="49">
        <v>3</v>
      </c>
      <c r="Z67" s="49">
        <v>2</v>
      </c>
      <c r="AA67" s="49">
        <v>2</v>
      </c>
      <c r="AB67" s="49">
        <v>1</v>
      </c>
      <c r="AC67" s="49">
        <v>2</v>
      </c>
      <c r="AD67" s="49">
        <v>2</v>
      </c>
      <c r="AE67" s="49">
        <v>1</v>
      </c>
      <c r="AF67" s="49">
        <v>0</v>
      </c>
      <c r="AG67" s="49">
        <v>2</v>
      </c>
      <c r="AH67" s="49"/>
      <c r="AI67" s="22">
        <v>4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/>
    </row>
    <row r="68" spans="1:45" x14ac:dyDescent="0.25">
      <c r="A68" s="48">
        <v>42467</v>
      </c>
      <c r="B68" s="60" t="str">
        <f t="shared" ref="B68:B86" si="75">TEXT(A68,"yy")&amp;TEXT((A68-DATEVALUE("1/1/"&amp;TEXT(A68,"yy"))+1),"000")</f>
        <v>16098</v>
      </c>
      <c r="C68" s="48" t="s">
        <v>10</v>
      </c>
      <c r="D68" s="48" t="s">
        <v>11</v>
      </c>
      <c r="E68" s="46">
        <v>9</v>
      </c>
      <c r="F68" s="43">
        <v>9</v>
      </c>
      <c r="G68" s="58" t="s">
        <v>199</v>
      </c>
      <c r="H68" s="46">
        <v>28.699783394113101</v>
      </c>
      <c r="I68" s="46">
        <v>-96.023177616298099</v>
      </c>
      <c r="J68" s="44">
        <v>5</v>
      </c>
      <c r="K68" s="46">
        <v>2</v>
      </c>
      <c r="L68" s="46">
        <v>3</v>
      </c>
      <c r="M68" s="46">
        <v>0</v>
      </c>
      <c r="N68" s="46">
        <v>1</v>
      </c>
      <c r="O68" s="46">
        <v>0</v>
      </c>
      <c r="P68" s="46" t="s">
        <v>222</v>
      </c>
      <c r="Q68" s="46" t="s">
        <v>222</v>
      </c>
      <c r="R68" s="49">
        <v>0</v>
      </c>
      <c r="T68" s="42">
        <f>AG82</f>
        <v>2.875</v>
      </c>
      <c r="U68" s="46">
        <f>AR78</f>
        <v>0</v>
      </c>
      <c r="X68" s="1">
        <v>5</v>
      </c>
      <c r="Y68" s="49">
        <v>3</v>
      </c>
      <c r="Z68" s="49">
        <v>3</v>
      </c>
      <c r="AA68" s="49">
        <v>0</v>
      </c>
      <c r="AB68" s="49">
        <v>1</v>
      </c>
      <c r="AC68" s="49">
        <v>2</v>
      </c>
      <c r="AD68" s="49">
        <v>2</v>
      </c>
      <c r="AE68" s="49">
        <v>2</v>
      </c>
      <c r="AF68" s="49">
        <v>2</v>
      </c>
      <c r="AG68" s="49">
        <v>0</v>
      </c>
      <c r="AH68" s="49"/>
      <c r="AI68" s="23" t="s">
        <v>126</v>
      </c>
      <c r="AJ68" s="24">
        <f>AVERAGE(AJ64:AJ67)</f>
        <v>0</v>
      </c>
      <c r="AK68" s="24">
        <f t="shared" ref="AK68" si="76">AVERAGE(AK64:AK67)</f>
        <v>0</v>
      </c>
      <c r="AL68" s="24">
        <f t="shared" ref="AL68" si="77">AVERAGE(AL64:AL67)</f>
        <v>0</v>
      </c>
      <c r="AM68" s="24">
        <f t="shared" ref="AM68" si="78">AVERAGE(AM64:AM67)</f>
        <v>0</v>
      </c>
      <c r="AN68" s="24">
        <f t="shared" ref="AN68" si="79">AVERAGE(AN64:AN67)</f>
        <v>0</v>
      </c>
      <c r="AO68" s="24">
        <f t="shared" ref="AO68" si="80">AVERAGE(AO64:AO67)</f>
        <v>0</v>
      </c>
      <c r="AP68" s="24">
        <f t="shared" ref="AP68" si="81">AVERAGE(AP64:AP67)</f>
        <v>1.5</v>
      </c>
      <c r="AQ68" s="24">
        <f t="shared" ref="AQ68" si="82">AVERAGE(AQ64:AQ67)</f>
        <v>0</v>
      </c>
      <c r="AR68" s="24">
        <f t="shared" ref="AR68" si="83">AVERAGE(AR64:AR67)</f>
        <v>0</v>
      </c>
      <c r="AS68" s="24"/>
    </row>
    <row r="69" spans="1:45" x14ac:dyDescent="0.25">
      <c r="A69" s="48">
        <v>42496</v>
      </c>
      <c r="B69" s="60" t="str">
        <f t="shared" si="75"/>
        <v>16127</v>
      </c>
      <c r="C69" s="48" t="s">
        <v>10</v>
      </c>
      <c r="D69" s="48" t="s">
        <v>229</v>
      </c>
      <c r="E69" s="46">
        <v>10</v>
      </c>
      <c r="F69" s="43">
        <v>1</v>
      </c>
      <c r="G69" s="58" t="s">
        <v>162</v>
      </c>
      <c r="H69" s="46">
        <v>28.671347284689499</v>
      </c>
      <c r="I69" s="46">
        <v>-96.023700395598993</v>
      </c>
      <c r="J69" s="44">
        <v>1</v>
      </c>
      <c r="K69" s="46">
        <v>1</v>
      </c>
      <c r="L69" s="46">
        <v>6</v>
      </c>
      <c r="M69" s="46">
        <v>0</v>
      </c>
      <c r="N69" s="46">
        <v>1</v>
      </c>
      <c r="O69" s="46">
        <v>0</v>
      </c>
      <c r="P69" s="46" t="s">
        <v>15</v>
      </c>
      <c r="Q69" s="46" t="s">
        <v>222</v>
      </c>
      <c r="R69" s="49">
        <v>1</v>
      </c>
      <c r="T69" s="46">
        <f>Y92</f>
        <v>1.125</v>
      </c>
      <c r="U69" s="46">
        <f>AJ88</f>
        <v>3</v>
      </c>
      <c r="X69" s="1">
        <v>6</v>
      </c>
      <c r="Y69" s="49">
        <v>3</v>
      </c>
      <c r="Z69" s="49">
        <v>2</v>
      </c>
      <c r="AA69" s="49">
        <v>2</v>
      </c>
      <c r="AB69" s="49">
        <v>0</v>
      </c>
      <c r="AC69" s="49">
        <v>0</v>
      </c>
      <c r="AD69" s="49">
        <v>0</v>
      </c>
      <c r="AE69" s="49">
        <v>3</v>
      </c>
      <c r="AF69" s="49">
        <v>2</v>
      </c>
      <c r="AG69" s="49">
        <v>2</v>
      </c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</row>
    <row r="70" spans="1:45" x14ac:dyDescent="0.25">
      <c r="A70" s="48">
        <v>42496</v>
      </c>
      <c r="B70" s="60" t="str">
        <f t="shared" si="75"/>
        <v>16127</v>
      </c>
      <c r="C70" s="48" t="s">
        <v>10</v>
      </c>
      <c r="D70" s="48" t="s">
        <v>229</v>
      </c>
      <c r="E70" s="46">
        <v>10</v>
      </c>
      <c r="F70" s="43">
        <v>2</v>
      </c>
      <c r="G70" s="58" t="s">
        <v>200</v>
      </c>
      <c r="H70" s="46">
        <v>28.671374358236701</v>
      </c>
      <c r="I70" s="46">
        <v>-96.027317019179407</v>
      </c>
      <c r="J70" s="44">
        <v>1</v>
      </c>
      <c r="K70" s="46">
        <v>3</v>
      </c>
      <c r="L70" s="46">
        <v>6</v>
      </c>
      <c r="M70" s="46">
        <v>0</v>
      </c>
      <c r="N70" s="46">
        <v>1</v>
      </c>
      <c r="O70" s="46">
        <v>0</v>
      </c>
      <c r="P70" s="46" t="s">
        <v>15</v>
      </c>
      <c r="Q70" s="46" t="s">
        <v>222</v>
      </c>
      <c r="R70" s="49">
        <v>1</v>
      </c>
      <c r="T70" s="46">
        <f>Z92</f>
        <v>1.5</v>
      </c>
      <c r="U70" s="46">
        <f>AK88</f>
        <v>3</v>
      </c>
      <c r="X70" s="1">
        <v>7</v>
      </c>
      <c r="Y70" s="49">
        <v>0</v>
      </c>
      <c r="Z70" s="49">
        <v>0</v>
      </c>
      <c r="AA70" s="49">
        <v>2</v>
      </c>
      <c r="AB70" s="49">
        <v>2</v>
      </c>
      <c r="AC70" s="49">
        <v>2</v>
      </c>
      <c r="AD70" s="49">
        <v>2</v>
      </c>
      <c r="AE70" s="49">
        <v>0</v>
      </c>
      <c r="AF70" s="49">
        <v>2</v>
      </c>
      <c r="AG70" s="49">
        <v>2</v>
      </c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</row>
    <row r="71" spans="1:45" x14ac:dyDescent="0.25">
      <c r="A71" s="48">
        <v>42496</v>
      </c>
      <c r="B71" s="60" t="str">
        <f t="shared" si="75"/>
        <v>16127</v>
      </c>
      <c r="C71" s="48" t="s">
        <v>10</v>
      </c>
      <c r="D71" s="48" t="s">
        <v>229</v>
      </c>
      <c r="E71" s="46">
        <v>10</v>
      </c>
      <c r="F71" s="43">
        <v>3</v>
      </c>
      <c r="G71" s="58" t="s">
        <v>201</v>
      </c>
      <c r="H71" s="46">
        <v>28.671276960521901</v>
      </c>
      <c r="I71" s="46">
        <v>-96.030823839828301</v>
      </c>
      <c r="J71" s="44">
        <v>2</v>
      </c>
      <c r="K71" s="46">
        <v>1</v>
      </c>
      <c r="L71" s="46">
        <v>5</v>
      </c>
      <c r="M71" s="46">
        <v>0</v>
      </c>
      <c r="N71" s="46">
        <v>1</v>
      </c>
      <c r="O71" s="46">
        <v>0</v>
      </c>
      <c r="P71" s="46" t="s">
        <v>15</v>
      </c>
      <c r="Q71" s="46" t="s">
        <v>222</v>
      </c>
      <c r="R71" s="49">
        <v>1</v>
      </c>
      <c r="T71" s="42">
        <f>AA92</f>
        <v>1.5</v>
      </c>
      <c r="U71" s="42">
        <f>AL88</f>
        <v>3</v>
      </c>
      <c r="X71" s="1">
        <v>8</v>
      </c>
      <c r="Y71" s="49">
        <v>4</v>
      </c>
      <c r="Z71" s="49">
        <v>2</v>
      </c>
      <c r="AA71" s="49">
        <v>1</v>
      </c>
      <c r="AB71" s="10">
        <v>1</v>
      </c>
      <c r="AC71" s="49">
        <v>2</v>
      </c>
      <c r="AD71" s="49">
        <v>2</v>
      </c>
      <c r="AE71" s="10">
        <v>6</v>
      </c>
      <c r="AF71" s="49">
        <v>0</v>
      </c>
      <c r="AG71" s="49">
        <v>2</v>
      </c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</row>
    <row r="72" spans="1:45" x14ac:dyDescent="0.25">
      <c r="A72" s="48">
        <v>42496</v>
      </c>
      <c r="B72" s="60" t="str">
        <f t="shared" si="75"/>
        <v>16127</v>
      </c>
      <c r="C72" s="48" t="s">
        <v>10</v>
      </c>
      <c r="D72" s="48" t="s">
        <v>229</v>
      </c>
      <c r="E72" s="46">
        <v>10</v>
      </c>
      <c r="F72" s="43">
        <v>4</v>
      </c>
      <c r="G72" s="58" t="s">
        <v>202</v>
      </c>
      <c r="H72" s="46">
        <v>28.674428053200199</v>
      </c>
      <c r="I72" s="46">
        <v>-96.030294187366906</v>
      </c>
      <c r="J72" s="44">
        <v>2</v>
      </c>
      <c r="K72" s="46">
        <v>1</v>
      </c>
      <c r="L72" s="46">
        <v>5</v>
      </c>
      <c r="M72" s="46">
        <v>0</v>
      </c>
      <c r="N72" s="46">
        <v>1</v>
      </c>
      <c r="O72" s="46">
        <v>0</v>
      </c>
      <c r="P72" s="46" t="s">
        <v>15</v>
      </c>
      <c r="Q72" s="46" t="s">
        <v>222</v>
      </c>
      <c r="R72" s="49">
        <v>0</v>
      </c>
      <c r="T72" s="42">
        <f>AB92</f>
        <v>1.125</v>
      </c>
      <c r="U72" s="42">
        <f>AM88</f>
        <v>1</v>
      </c>
      <c r="X72" s="23" t="s">
        <v>126</v>
      </c>
      <c r="Y72" s="24">
        <f>AVERAGE(Y64:Y71)</f>
        <v>2.25</v>
      </c>
      <c r="Z72" s="24">
        <f t="shared" ref="Z72" si="84">AVERAGE(Z64:Z71)</f>
        <v>2.25</v>
      </c>
      <c r="AA72" s="24">
        <f t="shared" ref="AA72" si="85">AVERAGE(AA64:AA71)</f>
        <v>1.25</v>
      </c>
      <c r="AB72" s="24">
        <f t="shared" ref="AB72" si="86">AVERAGE(AB64:AB71)</f>
        <v>0.875</v>
      </c>
      <c r="AC72" s="24">
        <f t="shared" ref="AC72" si="87">AVERAGE(AC64:AC71)</f>
        <v>1.375</v>
      </c>
      <c r="AD72" s="24">
        <f t="shared" ref="AD72" si="88">AVERAGE(AD64:AD71)</f>
        <v>1.25</v>
      </c>
      <c r="AE72" s="24">
        <f t="shared" ref="AE72" si="89">AVERAGE(AE64:AE71)</f>
        <v>2.25</v>
      </c>
      <c r="AF72" s="24">
        <f t="shared" ref="AF72" si="90">AVERAGE(AF64:AF71)</f>
        <v>1.625</v>
      </c>
      <c r="AG72" s="24">
        <f t="shared" ref="AG72" si="91">AVERAGE(AG64:AG71)</f>
        <v>1.5</v>
      </c>
      <c r="AH72" s="24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</row>
    <row r="73" spans="1:45" x14ac:dyDescent="0.25">
      <c r="A73" s="48">
        <v>42496</v>
      </c>
      <c r="B73" s="60" t="str">
        <f t="shared" si="75"/>
        <v>16127</v>
      </c>
      <c r="C73" s="48" t="s">
        <v>10</v>
      </c>
      <c r="D73" s="48" t="s">
        <v>229</v>
      </c>
      <c r="E73" s="46">
        <v>10</v>
      </c>
      <c r="F73" s="43">
        <v>5</v>
      </c>
      <c r="G73" s="58" t="s">
        <v>203</v>
      </c>
      <c r="H73" s="46">
        <v>28.677472192793999</v>
      </c>
      <c r="I73" s="46">
        <v>-96.031296411529098</v>
      </c>
      <c r="J73" s="44">
        <v>3</v>
      </c>
      <c r="K73" s="46">
        <v>2</v>
      </c>
      <c r="L73" s="46">
        <v>4</v>
      </c>
      <c r="M73" s="46">
        <v>0</v>
      </c>
      <c r="N73" s="46">
        <v>1</v>
      </c>
      <c r="O73" s="46">
        <v>0</v>
      </c>
      <c r="P73" s="46" t="s">
        <v>15</v>
      </c>
      <c r="Q73" s="46" t="s">
        <v>222</v>
      </c>
      <c r="R73" s="49">
        <v>0</v>
      </c>
      <c r="T73" s="42">
        <f>AC92</f>
        <v>1.5</v>
      </c>
      <c r="U73" s="42">
        <f>AN88</f>
        <v>0</v>
      </c>
    </row>
    <row r="74" spans="1:45" x14ac:dyDescent="0.25">
      <c r="A74" s="48">
        <v>42496</v>
      </c>
      <c r="B74" s="60" t="str">
        <f t="shared" si="75"/>
        <v>16127</v>
      </c>
      <c r="C74" s="48" t="s">
        <v>10</v>
      </c>
      <c r="D74" s="48" t="s">
        <v>229</v>
      </c>
      <c r="E74" s="46">
        <v>10</v>
      </c>
      <c r="F74" s="43">
        <v>6</v>
      </c>
      <c r="G74" s="58" t="s">
        <v>204</v>
      </c>
      <c r="H74" s="46">
        <v>28.680454306304402</v>
      </c>
      <c r="I74" s="46">
        <v>-96.032477840781198</v>
      </c>
      <c r="J74" s="44">
        <v>3</v>
      </c>
      <c r="K74" s="46">
        <v>1</v>
      </c>
      <c r="L74" s="46">
        <v>3</v>
      </c>
      <c r="M74" s="46">
        <v>0</v>
      </c>
      <c r="N74" s="46">
        <v>1</v>
      </c>
      <c r="O74" s="46">
        <v>0</v>
      </c>
      <c r="P74" s="46" t="s">
        <v>15</v>
      </c>
      <c r="Q74" s="46" t="s">
        <v>222</v>
      </c>
      <c r="R74" s="49">
        <v>0</v>
      </c>
      <c r="T74" s="42">
        <f>AD92</f>
        <v>1.5</v>
      </c>
      <c r="U74" s="42">
        <f>AO88</f>
        <v>0</v>
      </c>
      <c r="W74" s="52" t="s">
        <v>217</v>
      </c>
      <c r="X74" s="1">
        <v>1</v>
      </c>
      <c r="Y74" s="49">
        <v>0</v>
      </c>
      <c r="Z74" s="49">
        <v>6</v>
      </c>
      <c r="AA74" s="49">
        <v>3</v>
      </c>
      <c r="AB74" s="49">
        <v>2</v>
      </c>
      <c r="AC74" s="49">
        <v>5</v>
      </c>
      <c r="AD74" s="49">
        <v>1</v>
      </c>
      <c r="AE74" s="49">
        <v>1</v>
      </c>
      <c r="AF74" s="49">
        <v>2</v>
      </c>
      <c r="AG74" s="49">
        <v>4</v>
      </c>
      <c r="AH74" s="49"/>
      <c r="AI74" s="22">
        <v>1</v>
      </c>
      <c r="AJ74" s="28">
        <v>0</v>
      </c>
      <c r="AK74" s="49">
        <v>0</v>
      </c>
      <c r="AL74" s="28">
        <v>0</v>
      </c>
      <c r="AM74" s="28">
        <v>2</v>
      </c>
      <c r="AN74" s="28">
        <v>0</v>
      </c>
      <c r="AO74" s="49">
        <v>0</v>
      </c>
      <c r="AP74" s="49">
        <v>0</v>
      </c>
      <c r="AQ74" s="28">
        <v>0</v>
      </c>
      <c r="AR74" s="28">
        <v>0</v>
      </c>
    </row>
    <row r="75" spans="1:45" x14ac:dyDescent="0.25">
      <c r="A75" s="48">
        <v>42496</v>
      </c>
      <c r="B75" s="60" t="str">
        <f t="shared" si="75"/>
        <v>16127</v>
      </c>
      <c r="C75" s="48" t="s">
        <v>10</v>
      </c>
      <c r="D75" s="48" t="s">
        <v>229</v>
      </c>
      <c r="E75" s="46">
        <v>10</v>
      </c>
      <c r="F75" s="43">
        <v>7</v>
      </c>
      <c r="G75" s="58" t="s">
        <v>163</v>
      </c>
      <c r="H75" s="46">
        <v>28.683165013790099</v>
      </c>
      <c r="I75" s="46">
        <v>-96.034507183358002</v>
      </c>
      <c r="J75" s="44">
        <v>2</v>
      </c>
      <c r="K75" s="46">
        <v>1</v>
      </c>
      <c r="L75" s="46">
        <v>5</v>
      </c>
      <c r="M75" s="46">
        <v>0</v>
      </c>
      <c r="N75" s="46">
        <v>1</v>
      </c>
      <c r="O75" s="46">
        <v>0</v>
      </c>
      <c r="P75" s="46" t="s">
        <v>15</v>
      </c>
      <c r="Q75" s="46" t="s">
        <v>222</v>
      </c>
      <c r="R75" s="49">
        <v>0</v>
      </c>
      <c r="T75" s="42">
        <f>AE92</f>
        <v>1.25</v>
      </c>
      <c r="U75" s="42">
        <f>AP88</f>
        <v>0</v>
      </c>
      <c r="X75" s="1">
        <v>2</v>
      </c>
      <c r="Y75" s="49">
        <v>6</v>
      </c>
      <c r="Z75" s="49">
        <v>6</v>
      </c>
      <c r="AA75" s="49">
        <v>2</v>
      </c>
      <c r="AB75" s="49">
        <v>3</v>
      </c>
      <c r="AC75" s="49">
        <v>5</v>
      </c>
      <c r="AD75" s="49">
        <v>1</v>
      </c>
      <c r="AE75" s="49">
        <v>4</v>
      </c>
      <c r="AF75" s="49">
        <v>1</v>
      </c>
      <c r="AG75" s="49">
        <v>6</v>
      </c>
      <c r="AH75" s="49"/>
      <c r="AI75" s="22">
        <v>2</v>
      </c>
      <c r="AJ75" s="28">
        <v>0</v>
      </c>
      <c r="AK75" s="49">
        <v>0</v>
      </c>
      <c r="AL75" s="28">
        <v>0</v>
      </c>
      <c r="AM75" s="28">
        <v>3</v>
      </c>
      <c r="AN75" s="28">
        <v>0</v>
      </c>
      <c r="AO75" s="49">
        <v>0</v>
      </c>
      <c r="AP75" s="49">
        <v>0</v>
      </c>
      <c r="AQ75" s="28">
        <v>0</v>
      </c>
      <c r="AR75" s="28">
        <v>0</v>
      </c>
    </row>
    <row r="76" spans="1:45" x14ac:dyDescent="0.25">
      <c r="A76" s="48">
        <v>42496</v>
      </c>
      <c r="B76" s="60" t="str">
        <f t="shared" si="75"/>
        <v>16127</v>
      </c>
      <c r="C76" s="48" t="s">
        <v>10</v>
      </c>
      <c r="D76" s="48" t="s">
        <v>229</v>
      </c>
      <c r="E76" s="46">
        <v>10</v>
      </c>
      <c r="F76" s="43">
        <v>8</v>
      </c>
      <c r="G76" s="58" t="s">
        <v>205</v>
      </c>
      <c r="H76" s="46">
        <v>28.682589931413499</v>
      </c>
      <c r="I76" s="46">
        <v>-96.038125650957198</v>
      </c>
      <c r="J76" s="44">
        <v>4</v>
      </c>
      <c r="K76" s="46">
        <v>3</v>
      </c>
      <c r="L76" s="46">
        <v>1</v>
      </c>
      <c r="M76" s="46">
        <v>0</v>
      </c>
      <c r="N76" s="46">
        <v>1</v>
      </c>
      <c r="O76" s="46">
        <v>0</v>
      </c>
      <c r="P76" s="46" t="s">
        <v>12</v>
      </c>
      <c r="Q76" s="46" t="s">
        <v>12</v>
      </c>
      <c r="R76" s="49">
        <v>0</v>
      </c>
      <c r="T76" s="42">
        <f>AF92</f>
        <v>0.75</v>
      </c>
      <c r="U76" s="42">
        <f>AQ88</f>
        <v>0.5</v>
      </c>
      <c r="X76" s="1">
        <v>3</v>
      </c>
      <c r="Y76" s="49">
        <v>6</v>
      </c>
      <c r="Z76" s="49">
        <v>6</v>
      </c>
      <c r="AA76" s="49">
        <v>2</v>
      </c>
      <c r="AB76" s="49">
        <v>1</v>
      </c>
      <c r="AC76" s="49">
        <v>1</v>
      </c>
      <c r="AD76" s="49">
        <v>1</v>
      </c>
      <c r="AE76" s="49">
        <v>2</v>
      </c>
      <c r="AF76" s="49">
        <v>1</v>
      </c>
      <c r="AG76" s="49">
        <v>2</v>
      </c>
      <c r="AH76" s="49"/>
      <c r="AI76" s="22">
        <v>3</v>
      </c>
      <c r="AJ76" s="28">
        <v>3</v>
      </c>
      <c r="AK76" s="49">
        <v>3</v>
      </c>
      <c r="AL76" s="28">
        <v>0</v>
      </c>
      <c r="AM76" s="28">
        <v>0</v>
      </c>
      <c r="AN76" s="28">
        <v>0</v>
      </c>
      <c r="AO76" s="49">
        <v>0</v>
      </c>
      <c r="AP76" s="49">
        <v>0</v>
      </c>
      <c r="AQ76" s="28">
        <v>0</v>
      </c>
      <c r="AR76" s="28">
        <v>0</v>
      </c>
    </row>
    <row r="77" spans="1:45" x14ac:dyDescent="0.25">
      <c r="A77" s="48">
        <v>42496</v>
      </c>
      <c r="B77" s="60" t="str">
        <f t="shared" si="75"/>
        <v>16127</v>
      </c>
      <c r="C77" s="48" t="s">
        <v>10</v>
      </c>
      <c r="D77" s="48" t="s">
        <v>229</v>
      </c>
      <c r="E77" s="46">
        <v>10</v>
      </c>
      <c r="F77" s="43">
        <v>9</v>
      </c>
      <c r="G77" s="58" t="s">
        <v>206</v>
      </c>
      <c r="H77" s="46">
        <v>28.682518769055601</v>
      </c>
      <c r="I77" s="46">
        <v>-96.041734479367705</v>
      </c>
      <c r="J77" s="44">
        <v>3</v>
      </c>
      <c r="K77" s="46">
        <v>1</v>
      </c>
      <c r="L77" s="46">
        <v>4</v>
      </c>
      <c r="M77" s="46">
        <v>0</v>
      </c>
      <c r="N77" s="46">
        <v>1</v>
      </c>
      <c r="O77" s="46">
        <v>0</v>
      </c>
      <c r="P77" s="46" t="s">
        <v>15</v>
      </c>
      <c r="Q77" s="46" t="s">
        <v>222</v>
      </c>
      <c r="R77" s="49">
        <v>0</v>
      </c>
      <c r="T77" s="42">
        <f>AG92</f>
        <v>1.125</v>
      </c>
      <c r="U77" s="42">
        <f>AR88</f>
        <v>0</v>
      </c>
      <c r="X77" s="1">
        <v>4</v>
      </c>
      <c r="Y77" s="49">
        <v>6</v>
      </c>
      <c r="Z77" s="49">
        <v>2</v>
      </c>
      <c r="AA77" s="49">
        <v>3</v>
      </c>
      <c r="AB77" s="49">
        <v>4</v>
      </c>
      <c r="AC77" s="49">
        <v>1</v>
      </c>
      <c r="AD77" s="49">
        <v>1</v>
      </c>
      <c r="AE77" s="49">
        <v>1</v>
      </c>
      <c r="AF77" s="49">
        <v>1</v>
      </c>
      <c r="AG77" s="49">
        <v>2</v>
      </c>
      <c r="AH77" s="49"/>
      <c r="AI77" s="22">
        <v>4</v>
      </c>
      <c r="AJ77" s="28">
        <v>3</v>
      </c>
      <c r="AK77" s="49">
        <v>3</v>
      </c>
      <c r="AL77" s="28">
        <v>0</v>
      </c>
      <c r="AM77" s="28">
        <v>0</v>
      </c>
      <c r="AN77" s="28">
        <v>0</v>
      </c>
      <c r="AO77" s="49">
        <v>0</v>
      </c>
      <c r="AP77" s="49">
        <v>0</v>
      </c>
      <c r="AQ77" s="28">
        <v>0</v>
      </c>
      <c r="AR77" s="28">
        <v>0</v>
      </c>
    </row>
    <row r="78" spans="1:45" x14ac:dyDescent="0.25">
      <c r="A78" s="48"/>
      <c r="B78" s="60" t="str">
        <f t="shared" si="75"/>
        <v>00-36525</v>
      </c>
      <c r="C78" s="48" t="s">
        <v>10</v>
      </c>
      <c r="D78" s="48"/>
      <c r="E78" s="46">
        <v>11</v>
      </c>
      <c r="F78" s="43">
        <v>1</v>
      </c>
      <c r="G78" s="58" t="s">
        <v>207</v>
      </c>
      <c r="H78" s="46">
        <v>28.687402149662301</v>
      </c>
      <c r="I78" s="46">
        <v>-96.039600865915403</v>
      </c>
      <c r="J78" s="44">
        <v>6</v>
      </c>
      <c r="K78" s="46">
        <v>2</v>
      </c>
      <c r="L78" s="46">
        <v>3</v>
      </c>
      <c r="M78" s="46">
        <v>0</v>
      </c>
      <c r="N78" s="46">
        <v>1</v>
      </c>
      <c r="O78" s="46">
        <v>0</v>
      </c>
      <c r="P78" s="46" t="s">
        <v>251</v>
      </c>
      <c r="Q78" s="46" t="s">
        <v>15</v>
      </c>
      <c r="R78" s="49">
        <v>0</v>
      </c>
      <c r="T78" s="42">
        <f>Y102</f>
        <v>1.625</v>
      </c>
      <c r="U78" s="42">
        <f>AJ98</f>
        <v>0</v>
      </c>
      <c r="X78" s="1">
        <v>5</v>
      </c>
      <c r="Y78" s="49">
        <v>0</v>
      </c>
      <c r="Z78" s="49">
        <v>6</v>
      </c>
      <c r="AA78" s="49">
        <v>2</v>
      </c>
      <c r="AB78" s="49">
        <v>3</v>
      </c>
      <c r="AC78" s="49">
        <v>2</v>
      </c>
      <c r="AD78" s="49">
        <v>1</v>
      </c>
      <c r="AE78" s="49">
        <v>1</v>
      </c>
      <c r="AF78" s="49">
        <v>6</v>
      </c>
      <c r="AG78" s="49">
        <v>1</v>
      </c>
      <c r="AH78" s="49"/>
      <c r="AI78" s="23" t="s">
        <v>126</v>
      </c>
      <c r="AJ78" s="24">
        <f>AVERAGE(AJ74:AJ77)</f>
        <v>1.5</v>
      </c>
      <c r="AK78" s="24">
        <f t="shared" ref="AK78" si="92">AVERAGE(AK74:AK77)</f>
        <v>1.5</v>
      </c>
      <c r="AL78" s="24">
        <f t="shared" ref="AL78" si="93">AVERAGE(AL74:AL77)</f>
        <v>0</v>
      </c>
      <c r="AM78" s="24">
        <f t="shared" ref="AM78" si="94">AVERAGE(AM74:AM77)</f>
        <v>1.25</v>
      </c>
      <c r="AN78" s="24">
        <f t="shared" ref="AN78" si="95">AVERAGE(AN74:AN77)</f>
        <v>0</v>
      </c>
      <c r="AO78" s="24">
        <f t="shared" ref="AO78" si="96">AVERAGE(AO74:AO77)</f>
        <v>0</v>
      </c>
      <c r="AP78" s="24">
        <f t="shared" ref="AP78" si="97">AVERAGE(AP74:AP77)</f>
        <v>0</v>
      </c>
      <c r="AQ78" s="24">
        <f t="shared" ref="AQ78" si="98">AVERAGE(AQ74:AQ77)</f>
        <v>0</v>
      </c>
      <c r="AR78" s="24">
        <f t="shared" ref="AR78" si="99">AVERAGE(AR74:AR77)</f>
        <v>0</v>
      </c>
      <c r="AS78" s="24"/>
    </row>
    <row r="79" spans="1:45" x14ac:dyDescent="0.25">
      <c r="A79" s="48"/>
      <c r="B79" s="60" t="str">
        <f t="shared" si="75"/>
        <v>00-36525</v>
      </c>
      <c r="C79" s="48" t="s">
        <v>10</v>
      </c>
      <c r="D79" s="48"/>
      <c r="E79" s="46">
        <v>11</v>
      </c>
      <c r="F79" s="43">
        <v>2</v>
      </c>
      <c r="G79" s="58" t="s">
        <v>208</v>
      </c>
      <c r="H79" s="46">
        <v>28.687629550695402</v>
      </c>
      <c r="I79" s="46">
        <v>-96.043795170262399</v>
      </c>
      <c r="J79" s="44">
        <v>6</v>
      </c>
      <c r="K79" s="46">
        <v>2</v>
      </c>
      <c r="L79" s="46">
        <v>3</v>
      </c>
      <c r="M79" s="46">
        <v>0</v>
      </c>
      <c r="N79" s="46">
        <v>1</v>
      </c>
      <c r="O79" s="46">
        <v>0</v>
      </c>
      <c r="P79" s="46" t="s">
        <v>251</v>
      </c>
      <c r="Q79" s="46" t="s">
        <v>15</v>
      </c>
      <c r="R79" s="49">
        <v>0</v>
      </c>
      <c r="T79" s="42">
        <f>Z102</f>
        <v>2.125</v>
      </c>
      <c r="U79" s="42">
        <f>AK98</f>
        <v>0</v>
      </c>
      <c r="X79" s="1">
        <v>6</v>
      </c>
      <c r="Y79" s="49">
        <v>6</v>
      </c>
      <c r="Z79" s="49">
        <v>6</v>
      </c>
      <c r="AA79" s="49">
        <v>2</v>
      </c>
      <c r="AB79" s="49">
        <v>2</v>
      </c>
      <c r="AC79" s="49">
        <v>1</v>
      </c>
      <c r="AD79" s="49">
        <v>1</v>
      </c>
      <c r="AE79" s="49">
        <v>6</v>
      </c>
      <c r="AF79" s="49">
        <v>2</v>
      </c>
      <c r="AG79" s="49">
        <v>1</v>
      </c>
      <c r="AH79" s="49"/>
    </row>
    <row r="80" spans="1:45" x14ac:dyDescent="0.25">
      <c r="A80" s="48"/>
      <c r="B80" s="60" t="str">
        <f t="shared" si="75"/>
        <v>00-36525</v>
      </c>
      <c r="C80" s="48" t="s">
        <v>10</v>
      </c>
      <c r="D80" s="48"/>
      <c r="E80" s="46">
        <v>11</v>
      </c>
      <c r="F80" s="43">
        <v>3</v>
      </c>
      <c r="G80" s="58" t="s">
        <v>209</v>
      </c>
      <c r="H80" s="46">
        <v>28.6909262370318</v>
      </c>
      <c r="I80" s="46">
        <v>-96.043456289917202</v>
      </c>
      <c r="J80" s="44">
        <v>6</v>
      </c>
      <c r="K80" s="46">
        <v>1</v>
      </c>
      <c r="L80" s="46">
        <v>1</v>
      </c>
      <c r="M80" s="46">
        <v>0</v>
      </c>
      <c r="N80" s="46">
        <v>0</v>
      </c>
      <c r="O80" s="46">
        <v>0</v>
      </c>
      <c r="P80" s="46" t="s">
        <v>255</v>
      </c>
      <c r="Q80" s="46" t="s">
        <v>252</v>
      </c>
      <c r="R80" s="49">
        <v>0</v>
      </c>
      <c r="T80" s="42">
        <f>AA102</f>
        <v>2.375</v>
      </c>
      <c r="U80" s="42">
        <f>AL98</f>
        <v>3</v>
      </c>
      <c r="X80" s="1">
        <v>7</v>
      </c>
      <c r="Y80" s="49">
        <v>6</v>
      </c>
      <c r="Z80" s="49">
        <v>6</v>
      </c>
      <c r="AA80" s="49">
        <v>3</v>
      </c>
      <c r="AB80" s="49">
        <v>2</v>
      </c>
      <c r="AC80" s="49">
        <v>2</v>
      </c>
      <c r="AD80" s="49">
        <v>6</v>
      </c>
      <c r="AE80" s="49">
        <v>4</v>
      </c>
      <c r="AF80" s="49">
        <v>6</v>
      </c>
      <c r="AG80" s="49">
        <v>1</v>
      </c>
      <c r="AH80" s="49"/>
    </row>
    <row r="81" spans="1:45" x14ac:dyDescent="0.25">
      <c r="A81" s="48"/>
      <c r="B81" s="60" t="str">
        <f t="shared" si="75"/>
        <v>00-36525</v>
      </c>
      <c r="C81" s="48" t="s">
        <v>10</v>
      </c>
      <c r="D81" s="48"/>
      <c r="E81" s="46">
        <v>11</v>
      </c>
      <c r="F81" s="43">
        <v>4</v>
      </c>
      <c r="G81" s="58" t="s">
        <v>164</v>
      </c>
      <c r="H81" s="46">
        <v>28.688053255900702</v>
      </c>
      <c r="I81" s="46">
        <v>-96.047487482428494</v>
      </c>
      <c r="J81" s="44">
        <v>6</v>
      </c>
      <c r="K81" s="46">
        <v>1</v>
      </c>
      <c r="L81" s="46">
        <v>4</v>
      </c>
      <c r="M81" s="46">
        <v>0</v>
      </c>
      <c r="N81" s="46">
        <v>0</v>
      </c>
      <c r="O81" s="46">
        <v>0</v>
      </c>
      <c r="P81" s="46" t="s">
        <v>15</v>
      </c>
      <c r="Q81" s="46" t="s">
        <v>224</v>
      </c>
      <c r="R81" s="49">
        <v>0</v>
      </c>
      <c r="T81" s="42">
        <f>AB102</f>
        <v>1.875</v>
      </c>
      <c r="U81" s="42">
        <f>AM98</f>
        <v>0</v>
      </c>
      <c r="X81" s="1">
        <v>8</v>
      </c>
      <c r="Y81" s="49">
        <v>6</v>
      </c>
      <c r="Z81" s="49">
        <v>1</v>
      </c>
      <c r="AA81" s="49">
        <v>2</v>
      </c>
      <c r="AB81" s="10">
        <v>2</v>
      </c>
      <c r="AC81" s="49">
        <v>1</v>
      </c>
      <c r="AD81" s="49">
        <v>1</v>
      </c>
      <c r="AE81" s="10">
        <v>5</v>
      </c>
      <c r="AF81" s="49">
        <v>1</v>
      </c>
      <c r="AG81" s="49">
        <v>6</v>
      </c>
      <c r="AH81" s="49"/>
    </row>
    <row r="82" spans="1:45" x14ac:dyDescent="0.25">
      <c r="A82" s="48"/>
      <c r="B82" s="60" t="str">
        <f t="shared" si="75"/>
        <v>00-36525</v>
      </c>
      <c r="C82" s="48" t="s">
        <v>10</v>
      </c>
      <c r="D82" s="48"/>
      <c r="E82" s="46">
        <v>11</v>
      </c>
      <c r="F82" s="43">
        <v>5</v>
      </c>
      <c r="G82" s="58" t="s">
        <v>210</v>
      </c>
      <c r="H82" s="46">
        <v>28.686276795342501</v>
      </c>
      <c r="I82" s="46">
        <v>-96.050680819898801</v>
      </c>
      <c r="J82" s="44">
        <v>6</v>
      </c>
      <c r="K82" s="46">
        <v>1</v>
      </c>
      <c r="L82" s="46">
        <v>2</v>
      </c>
      <c r="M82" s="46">
        <v>0</v>
      </c>
      <c r="N82" s="46">
        <v>1</v>
      </c>
      <c r="O82" s="46">
        <v>0</v>
      </c>
      <c r="P82" s="46" t="s">
        <v>251</v>
      </c>
      <c r="Q82" s="46" t="s">
        <v>222</v>
      </c>
      <c r="R82" s="49">
        <v>0</v>
      </c>
      <c r="T82" s="42">
        <f>AC102</f>
        <v>2</v>
      </c>
      <c r="U82" s="42">
        <f>AN98</f>
        <v>0</v>
      </c>
      <c r="X82" s="23" t="s">
        <v>126</v>
      </c>
      <c r="Y82" s="24">
        <f>AVERAGE(Y74:Y81)</f>
        <v>4.5</v>
      </c>
      <c r="Z82" s="24">
        <f t="shared" ref="Z82" si="100">AVERAGE(Z74:Z81)</f>
        <v>4.875</v>
      </c>
      <c r="AA82" s="24">
        <f t="shared" ref="AA82" si="101">AVERAGE(AA74:AA81)</f>
        <v>2.375</v>
      </c>
      <c r="AB82" s="24">
        <f t="shared" ref="AB82" si="102">AVERAGE(AB74:AB81)</f>
        <v>2.375</v>
      </c>
      <c r="AC82" s="24">
        <f t="shared" ref="AC82" si="103">AVERAGE(AC74:AC81)</f>
        <v>2.25</v>
      </c>
      <c r="AD82" s="24">
        <f t="shared" ref="AD82" si="104">AVERAGE(AD74:AD81)</f>
        <v>1.625</v>
      </c>
      <c r="AE82" s="24">
        <f t="shared" ref="AE82" si="105">AVERAGE(AE74:AE81)</f>
        <v>3</v>
      </c>
      <c r="AF82" s="24">
        <f t="shared" ref="AF82" si="106">AVERAGE(AF74:AF81)</f>
        <v>2.5</v>
      </c>
      <c r="AG82" s="24">
        <f t="shared" ref="AG82" si="107">AVERAGE(AG74:AG81)</f>
        <v>2.875</v>
      </c>
      <c r="AH82" s="24"/>
    </row>
    <row r="83" spans="1:45" x14ac:dyDescent="0.25">
      <c r="A83" s="48"/>
      <c r="B83" s="60" t="str">
        <f t="shared" si="75"/>
        <v>00-36525</v>
      </c>
      <c r="C83" s="48" t="s">
        <v>10</v>
      </c>
      <c r="D83" s="48"/>
      <c r="E83" s="46">
        <v>11</v>
      </c>
      <c r="F83" s="43">
        <v>6</v>
      </c>
      <c r="G83" s="58" t="s">
        <v>165</v>
      </c>
      <c r="H83" s="46">
        <v>28.683353355154299</v>
      </c>
      <c r="I83" s="46">
        <v>-96.052093757316399</v>
      </c>
      <c r="J83" s="44">
        <v>6</v>
      </c>
      <c r="K83" s="49">
        <v>1</v>
      </c>
      <c r="L83" s="49">
        <v>2</v>
      </c>
      <c r="M83" s="49">
        <v>0</v>
      </c>
      <c r="N83" s="49">
        <v>1</v>
      </c>
      <c r="O83" s="49">
        <v>0</v>
      </c>
      <c r="P83" s="49" t="s">
        <v>251</v>
      </c>
      <c r="Q83" s="49" t="s">
        <v>222</v>
      </c>
      <c r="R83" s="49">
        <v>0</v>
      </c>
      <c r="T83" s="42">
        <f>AD102</f>
        <v>2</v>
      </c>
      <c r="U83" s="42">
        <f>AO98</f>
        <v>0</v>
      </c>
    </row>
    <row r="84" spans="1:45" x14ac:dyDescent="0.25">
      <c r="A84" s="48"/>
      <c r="B84" s="60" t="str">
        <f t="shared" si="75"/>
        <v>00-36525</v>
      </c>
      <c r="C84" s="48" t="s">
        <v>10</v>
      </c>
      <c r="D84" s="48"/>
      <c r="E84" s="46">
        <v>11</v>
      </c>
      <c r="F84" s="43">
        <v>7</v>
      </c>
      <c r="G84" s="58" t="s">
        <v>166</v>
      </c>
      <c r="H84" s="46">
        <v>28.684570491313899</v>
      </c>
      <c r="I84" s="46">
        <v>-96.055474011227403</v>
      </c>
      <c r="J84" s="44">
        <v>6</v>
      </c>
      <c r="K84" s="46">
        <v>1</v>
      </c>
      <c r="L84" s="46">
        <v>4</v>
      </c>
      <c r="M84" s="46">
        <v>0</v>
      </c>
      <c r="N84" s="46">
        <v>1</v>
      </c>
      <c r="O84" s="46">
        <v>0</v>
      </c>
      <c r="P84" s="46" t="s">
        <v>251</v>
      </c>
      <c r="Q84" s="46" t="s">
        <v>15</v>
      </c>
      <c r="R84" s="49">
        <v>0</v>
      </c>
      <c r="T84" s="42">
        <f>AE102</f>
        <v>2</v>
      </c>
      <c r="U84" s="42">
        <f>AP98</f>
        <v>0</v>
      </c>
      <c r="W84" s="52" t="s">
        <v>218</v>
      </c>
      <c r="X84" s="1">
        <v>1</v>
      </c>
      <c r="Y84" s="49">
        <v>2</v>
      </c>
      <c r="Z84" s="49">
        <v>2</v>
      </c>
      <c r="AA84" s="49">
        <v>2</v>
      </c>
      <c r="AB84" s="49">
        <v>0</v>
      </c>
      <c r="AC84" s="49">
        <v>0</v>
      </c>
      <c r="AD84" s="49">
        <v>0</v>
      </c>
      <c r="AE84" s="49">
        <v>2</v>
      </c>
      <c r="AF84" s="49">
        <v>1</v>
      </c>
      <c r="AG84" s="49">
        <v>1</v>
      </c>
      <c r="AH84" s="49"/>
      <c r="AI84" s="22">
        <v>1</v>
      </c>
      <c r="AJ84" s="28">
        <v>3</v>
      </c>
      <c r="AK84" s="28">
        <v>3</v>
      </c>
      <c r="AL84" s="28">
        <v>3</v>
      </c>
      <c r="AM84" s="28">
        <v>1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</row>
    <row r="85" spans="1:45" x14ac:dyDescent="0.25">
      <c r="A85" s="48"/>
      <c r="B85" s="60" t="str">
        <f t="shared" si="75"/>
        <v>00-36525</v>
      </c>
      <c r="C85" s="48" t="s">
        <v>10</v>
      </c>
      <c r="D85" s="48"/>
      <c r="E85" s="46">
        <v>11</v>
      </c>
      <c r="F85" s="43">
        <v>8</v>
      </c>
      <c r="G85" s="58" t="s">
        <v>211</v>
      </c>
      <c r="H85" s="46">
        <v>28.686483828350902</v>
      </c>
      <c r="I85" s="46">
        <v>-96.058475403115096</v>
      </c>
      <c r="J85" s="44">
        <v>6</v>
      </c>
      <c r="K85" s="46">
        <v>1</v>
      </c>
      <c r="L85" s="46">
        <v>1</v>
      </c>
      <c r="M85" s="46">
        <v>0</v>
      </c>
      <c r="N85" s="46">
        <v>1</v>
      </c>
      <c r="O85" s="46">
        <v>0</v>
      </c>
      <c r="P85" s="46" t="s">
        <v>224</v>
      </c>
      <c r="Q85" s="46" t="s">
        <v>222</v>
      </c>
      <c r="R85" s="49">
        <v>0</v>
      </c>
      <c r="S85" s="49">
        <v>1</v>
      </c>
      <c r="T85" s="42">
        <f>AG102</f>
        <v>1.75</v>
      </c>
      <c r="U85" s="42">
        <f>AQ98</f>
        <v>0</v>
      </c>
      <c r="X85" s="1">
        <v>2</v>
      </c>
      <c r="Y85" s="49">
        <v>2</v>
      </c>
      <c r="Z85" s="49">
        <v>2</v>
      </c>
      <c r="AA85" s="49">
        <v>2</v>
      </c>
      <c r="AB85" s="49">
        <v>2</v>
      </c>
      <c r="AC85" s="49">
        <v>2</v>
      </c>
      <c r="AD85" s="49">
        <v>2</v>
      </c>
      <c r="AE85" s="49">
        <v>2</v>
      </c>
      <c r="AF85" s="49">
        <v>1</v>
      </c>
      <c r="AG85" s="49">
        <v>1</v>
      </c>
      <c r="AH85" s="49"/>
      <c r="AI85" s="22">
        <v>2</v>
      </c>
      <c r="AJ85" s="28">
        <v>3</v>
      </c>
      <c r="AK85" s="28">
        <v>3</v>
      </c>
      <c r="AL85" s="28">
        <v>3</v>
      </c>
      <c r="AM85" s="28">
        <v>1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</row>
    <row r="86" spans="1:45" x14ac:dyDescent="0.25">
      <c r="A86" s="48"/>
      <c r="B86" s="60" t="str">
        <f t="shared" si="75"/>
        <v>00-36525</v>
      </c>
      <c r="C86" s="48" t="s">
        <v>10</v>
      </c>
      <c r="D86" s="48"/>
      <c r="E86" s="46">
        <v>11</v>
      </c>
      <c r="F86" s="43">
        <v>9</v>
      </c>
      <c r="G86" s="58" t="s">
        <v>167</v>
      </c>
      <c r="H86" s="46">
        <v>28.6879709456115</v>
      </c>
      <c r="I86" s="46">
        <v>-96.061734287068205</v>
      </c>
      <c r="J86" s="44">
        <v>6</v>
      </c>
      <c r="K86" s="46">
        <v>1</v>
      </c>
      <c r="L86" s="46">
        <v>1</v>
      </c>
      <c r="M86" s="46">
        <v>0</v>
      </c>
      <c r="N86" s="46">
        <v>1</v>
      </c>
      <c r="O86" s="46">
        <v>0</v>
      </c>
      <c r="P86" s="46" t="s">
        <v>224</v>
      </c>
      <c r="Q86" s="46" t="s">
        <v>225</v>
      </c>
      <c r="R86" s="49">
        <v>0</v>
      </c>
      <c r="S86" s="49">
        <v>1</v>
      </c>
      <c r="T86" s="42">
        <f>AG102</f>
        <v>1.75</v>
      </c>
      <c r="U86" s="42">
        <f>AR98</f>
        <v>0</v>
      </c>
      <c r="X86" s="1">
        <v>3</v>
      </c>
      <c r="Y86" s="49">
        <v>0</v>
      </c>
      <c r="Z86" s="49">
        <v>0</v>
      </c>
      <c r="AA86" s="49">
        <v>0</v>
      </c>
      <c r="AB86" s="49">
        <v>2</v>
      </c>
      <c r="AC86" s="49">
        <v>2</v>
      </c>
      <c r="AD86" s="49">
        <v>2</v>
      </c>
      <c r="AE86" s="49">
        <v>2</v>
      </c>
      <c r="AF86" s="49">
        <v>0</v>
      </c>
      <c r="AG86" s="49">
        <v>0</v>
      </c>
      <c r="AH86" s="49"/>
      <c r="AI86" s="22">
        <v>3</v>
      </c>
      <c r="AJ86" s="28">
        <v>3</v>
      </c>
      <c r="AK86" s="28">
        <v>3</v>
      </c>
      <c r="AL86" s="28">
        <v>3</v>
      </c>
      <c r="AM86" s="28">
        <v>1</v>
      </c>
      <c r="AN86" s="28">
        <v>0</v>
      </c>
      <c r="AO86" s="28">
        <v>0</v>
      </c>
      <c r="AP86" s="28">
        <v>0</v>
      </c>
      <c r="AQ86" s="28">
        <v>1</v>
      </c>
      <c r="AR86" s="28">
        <v>0</v>
      </c>
    </row>
    <row r="87" spans="1:45" x14ac:dyDescent="0.25">
      <c r="X87" s="1">
        <v>4</v>
      </c>
      <c r="Y87" s="49">
        <v>1</v>
      </c>
      <c r="Z87" s="49">
        <v>2</v>
      </c>
      <c r="AA87" s="49">
        <v>2</v>
      </c>
      <c r="AB87" s="49">
        <v>2</v>
      </c>
      <c r="AC87" s="49">
        <v>2</v>
      </c>
      <c r="AD87" s="49">
        <v>2</v>
      </c>
      <c r="AE87" s="49">
        <v>0</v>
      </c>
      <c r="AF87" s="49">
        <v>1</v>
      </c>
      <c r="AG87" s="49">
        <v>2</v>
      </c>
      <c r="AH87" s="49"/>
      <c r="AI87" s="22">
        <v>4</v>
      </c>
      <c r="AJ87" s="28">
        <v>3</v>
      </c>
      <c r="AK87" s="28">
        <v>3</v>
      </c>
      <c r="AL87" s="28">
        <v>3</v>
      </c>
      <c r="AM87" s="28">
        <v>1</v>
      </c>
      <c r="AN87" s="28">
        <v>0</v>
      </c>
      <c r="AO87" s="28">
        <v>0</v>
      </c>
      <c r="AP87" s="28">
        <v>0</v>
      </c>
      <c r="AQ87" s="28">
        <v>1</v>
      </c>
      <c r="AR87" s="28">
        <v>0</v>
      </c>
    </row>
    <row r="88" spans="1:45" x14ac:dyDescent="0.25">
      <c r="X88" s="1">
        <v>5</v>
      </c>
      <c r="Y88" s="49">
        <v>1</v>
      </c>
      <c r="Z88" s="49">
        <v>2</v>
      </c>
      <c r="AA88" s="49">
        <v>2</v>
      </c>
      <c r="AB88" s="49">
        <v>0</v>
      </c>
      <c r="AC88" s="49">
        <v>0</v>
      </c>
      <c r="AD88" s="49">
        <v>0</v>
      </c>
      <c r="AE88" s="49">
        <v>1</v>
      </c>
      <c r="AF88" s="49">
        <v>1</v>
      </c>
      <c r="AG88" s="49">
        <v>2</v>
      </c>
      <c r="AH88" s="49"/>
      <c r="AI88" s="23" t="s">
        <v>126</v>
      </c>
      <c r="AJ88" s="24">
        <f>AVERAGE(AJ84:AJ87)</f>
        <v>3</v>
      </c>
      <c r="AK88" s="24">
        <f t="shared" ref="AK88:AS88" si="108">AVERAGE(AK84:AK87)</f>
        <v>3</v>
      </c>
      <c r="AL88" s="24">
        <f t="shared" si="108"/>
        <v>3</v>
      </c>
      <c r="AM88" s="24">
        <f t="shared" si="108"/>
        <v>1</v>
      </c>
      <c r="AN88" s="24">
        <f t="shared" si="108"/>
        <v>0</v>
      </c>
      <c r="AO88" s="24">
        <f t="shared" si="108"/>
        <v>0</v>
      </c>
      <c r="AP88" s="24">
        <f t="shared" si="108"/>
        <v>0</v>
      </c>
      <c r="AQ88" s="24">
        <f t="shared" si="108"/>
        <v>0.5</v>
      </c>
      <c r="AR88" s="24">
        <f t="shared" si="108"/>
        <v>0</v>
      </c>
      <c r="AS88" s="24"/>
    </row>
    <row r="89" spans="1:45" x14ac:dyDescent="0.25">
      <c r="X89" s="1">
        <v>6</v>
      </c>
      <c r="Y89" s="49">
        <v>1</v>
      </c>
      <c r="Z89" s="49">
        <v>2</v>
      </c>
      <c r="AA89" s="49">
        <v>2</v>
      </c>
      <c r="AB89" s="49">
        <v>1</v>
      </c>
      <c r="AC89" s="49">
        <v>2</v>
      </c>
      <c r="AD89" s="49">
        <v>2</v>
      </c>
      <c r="AE89" s="49">
        <v>1</v>
      </c>
      <c r="AF89" s="49">
        <v>1</v>
      </c>
      <c r="AG89" s="49">
        <v>2</v>
      </c>
      <c r="AH89" s="49"/>
    </row>
    <row r="90" spans="1:45" x14ac:dyDescent="0.25">
      <c r="X90" s="1">
        <v>7</v>
      </c>
      <c r="Y90" s="49">
        <v>0</v>
      </c>
      <c r="Z90" s="49">
        <v>0</v>
      </c>
      <c r="AA90" s="49">
        <v>0</v>
      </c>
      <c r="AB90" s="49">
        <v>1</v>
      </c>
      <c r="AC90" s="49">
        <v>2</v>
      </c>
      <c r="AD90" s="49">
        <v>2</v>
      </c>
      <c r="AE90" s="49">
        <v>0</v>
      </c>
      <c r="AF90" s="49">
        <v>0</v>
      </c>
      <c r="AG90" s="49">
        <v>0</v>
      </c>
      <c r="AH90" s="49"/>
    </row>
    <row r="91" spans="1:45" x14ac:dyDescent="0.25">
      <c r="X91" s="1">
        <v>8</v>
      </c>
      <c r="Y91" s="49">
        <v>2</v>
      </c>
      <c r="Z91" s="49">
        <v>2</v>
      </c>
      <c r="AA91" s="49">
        <v>2</v>
      </c>
      <c r="AB91" s="10">
        <v>1</v>
      </c>
      <c r="AC91" s="49">
        <v>2</v>
      </c>
      <c r="AD91" s="49">
        <v>2</v>
      </c>
      <c r="AE91" s="10">
        <v>2</v>
      </c>
      <c r="AF91" s="49">
        <v>1</v>
      </c>
      <c r="AG91" s="49">
        <v>1</v>
      </c>
      <c r="AH91" s="49"/>
    </row>
    <row r="92" spans="1:45" x14ac:dyDescent="0.25">
      <c r="C92" s="65"/>
      <c r="X92" s="23" t="s">
        <v>126</v>
      </c>
      <c r="Y92" s="24">
        <f>AVERAGE(Y84:Y91)</f>
        <v>1.125</v>
      </c>
      <c r="Z92" s="24">
        <f t="shared" ref="Z92" si="109">AVERAGE(Z84:Z91)</f>
        <v>1.5</v>
      </c>
      <c r="AA92" s="24">
        <f t="shared" ref="AA92" si="110">AVERAGE(AA84:AA91)</f>
        <v>1.5</v>
      </c>
      <c r="AB92" s="24">
        <f t="shared" ref="AB92" si="111">AVERAGE(AB84:AB91)</f>
        <v>1.125</v>
      </c>
      <c r="AC92" s="24">
        <f t="shared" ref="AC92" si="112">AVERAGE(AC84:AC91)</f>
        <v>1.5</v>
      </c>
      <c r="AD92" s="24">
        <f t="shared" ref="AD92" si="113">AVERAGE(AD84:AD91)</f>
        <v>1.5</v>
      </c>
      <c r="AE92" s="24">
        <f t="shared" ref="AE92" si="114">AVERAGE(AE84:AE91)</f>
        <v>1.25</v>
      </c>
      <c r="AF92" s="24">
        <f t="shared" ref="AF92" si="115">AVERAGE(AF84:AF91)</f>
        <v>0.75</v>
      </c>
      <c r="AG92" s="24">
        <f t="shared" ref="AG92" si="116">AVERAGE(AG84:AG91)</f>
        <v>1.125</v>
      </c>
      <c r="AH92" s="24"/>
    </row>
    <row r="94" spans="1:45" x14ac:dyDescent="0.25">
      <c r="W94" s="52" t="s">
        <v>219</v>
      </c>
      <c r="X94" s="1">
        <v>1</v>
      </c>
      <c r="Y94" s="49">
        <v>2</v>
      </c>
      <c r="Z94" s="49">
        <v>0</v>
      </c>
      <c r="AA94" s="49">
        <v>0</v>
      </c>
      <c r="AB94" s="49">
        <v>2</v>
      </c>
      <c r="AC94" s="49">
        <v>0</v>
      </c>
      <c r="AD94" s="49">
        <v>0</v>
      </c>
      <c r="AE94" s="49">
        <v>2</v>
      </c>
      <c r="AF94" s="49">
        <v>2</v>
      </c>
      <c r="AG94" s="49">
        <v>3</v>
      </c>
      <c r="AH94" s="49"/>
      <c r="AI94" s="22">
        <v>1</v>
      </c>
      <c r="AJ94" s="28">
        <v>0</v>
      </c>
      <c r="AK94" s="28">
        <v>0</v>
      </c>
      <c r="AL94" s="28">
        <v>3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</row>
    <row r="95" spans="1:45" x14ac:dyDescent="0.25">
      <c r="X95" s="1">
        <v>2</v>
      </c>
      <c r="Y95" s="49">
        <v>2</v>
      </c>
      <c r="Z95" s="49">
        <v>3</v>
      </c>
      <c r="AA95" s="49">
        <v>1</v>
      </c>
      <c r="AB95" s="49">
        <v>1</v>
      </c>
      <c r="AC95" s="49">
        <v>3</v>
      </c>
      <c r="AD95" s="49">
        <v>3</v>
      </c>
      <c r="AE95" s="49">
        <v>1</v>
      </c>
      <c r="AF95" s="49">
        <v>1</v>
      </c>
      <c r="AG95" s="49">
        <v>3</v>
      </c>
      <c r="AH95" s="49"/>
      <c r="AI95" s="22">
        <v>2</v>
      </c>
      <c r="AJ95" s="28">
        <v>0</v>
      </c>
      <c r="AK95" s="28">
        <v>0</v>
      </c>
      <c r="AL95" s="28">
        <v>3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</row>
    <row r="96" spans="1:45" x14ac:dyDescent="0.25">
      <c r="X96" s="1">
        <v>3</v>
      </c>
      <c r="Y96" s="49">
        <v>1</v>
      </c>
      <c r="Z96" s="49">
        <v>3</v>
      </c>
      <c r="AA96" s="49">
        <v>0</v>
      </c>
      <c r="AB96" s="49">
        <v>2</v>
      </c>
      <c r="AC96" s="49">
        <v>3</v>
      </c>
      <c r="AD96" s="49">
        <v>3</v>
      </c>
      <c r="AE96" s="49">
        <v>2</v>
      </c>
      <c r="AF96" s="49">
        <v>2</v>
      </c>
      <c r="AG96" s="49">
        <v>2</v>
      </c>
      <c r="AH96" s="49"/>
      <c r="AI96" s="22">
        <v>3</v>
      </c>
      <c r="AJ96" s="28">
        <v>0</v>
      </c>
      <c r="AK96" s="28">
        <v>0</v>
      </c>
      <c r="AL96" s="28">
        <v>3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</row>
    <row r="97" spans="23:45" x14ac:dyDescent="0.25">
      <c r="X97" s="1">
        <v>4</v>
      </c>
      <c r="Y97" s="49">
        <v>2</v>
      </c>
      <c r="Z97" s="49">
        <v>2</v>
      </c>
      <c r="AA97" s="49">
        <v>4</v>
      </c>
      <c r="AB97" s="49">
        <v>1</v>
      </c>
      <c r="AC97" s="49">
        <v>2</v>
      </c>
      <c r="AD97" s="49">
        <v>2</v>
      </c>
      <c r="AE97" s="49">
        <v>3</v>
      </c>
      <c r="AF97" s="49">
        <v>1</v>
      </c>
      <c r="AG97" s="49">
        <v>2</v>
      </c>
      <c r="AH97" s="49"/>
      <c r="AI97" s="22">
        <v>4</v>
      </c>
      <c r="AJ97" s="28">
        <v>0</v>
      </c>
      <c r="AK97" s="28">
        <v>0</v>
      </c>
      <c r="AL97" s="28">
        <v>3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</row>
    <row r="98" spans="23:45" x14ac:dyDescent="0.25">
      <c r="X98" s="1">
        <v>5</v>
      </c>
      <c r="Y98" s="49">
        <v>1</v>
      </c>
      <c r="Z98" s="49">
        <v>2</v>
      </c>
      <c r="AA98" s="49">
        <v>2</v>
      </c>
      <c r="AB98" s="49">
        <v>2</v>
      </c>
      <c r="AC98" s="49">
        <v>0</v>
      </c>
      <c r="AD98" s="49">
        <v>0</v>
      </c>
      <c r="AE98" s="49">
        <v>2</v>
      </c>
      <c r="AF98" s="49">
        <v>1</v>
      </c>
      <c r="AG98" s="49">
        <v>1</v>
      </c>
      <c r="AH98" s="49"/>
      <c r="AI98" s="23" t="s">
        <v>126</v>
      </c>
      <c r="AJ98" s="24">
        <f>AVERAGE(AJ94:AJ97)</f>
        <v>0</v>
      </c>
      <c r="AK98" s="24">
        <f t="shared" ref="AK98" si="117">AVERAGE(AK94:AK97)</f>
        <v>0</v>
      </c>
      <c r="AL98" s="24">
        <f t="shared" ref="AL98" si="118">AVERAGE(AL94:AL97)</f>
        <v>3</v>
      </c>
      <c r="AM98" s="24">
        <f t="shared" ref="AM98" si="119">AVERAGE(AM94:AM97)</f>
        <v>0</v>
      </c>
      <c r="AN98" s="24">
        <f t="shared" ref="AN98" si="120">AVERAGE(AN94:AN97)</f>
        <v>0</v>
      </c>
      <c r="AO98" s="24">
        <f t="shared" ref="AO98" si="121">AVERAGE(AO94:AO97)</f>
        <v>0</v>
      </c>
      <c r="AP98" s="24">
        <f t="shared" ref="AP98" si="122">AVERAGE(AP94:AP97)</f>
        <v>0</v>
      </c>
      <c r="AQ98" s="24">
        <f t="shared" ref="AQ98" si="123">AVERAGE(AQ94:AQ97)</f>
        <v>0</v>
      </c>
      <c r="AR98" s="24">
        <f t="shared" ref="AR98" si="124">AVERAGE(AR94:AR97)</f>
        <v>0</v>
      </c>
      <c r="AS98" s="24"/>
    </row>
    <row r="99" spans="23:45" x14ac:dyDescent="0.25">
      <c r="X99" s="1">
        <v>6</v>
      </c>
      <c r="Y99" s="49">
        <v>2</v>
      </c>
      <c r="Z99" s="49">
        <v>3</v>
      </c>
      <c r="AA99" s="49">
        <v>0</v>
      </c>
      <c r="AB99" s="49">
        <v>2</v>
      </c>
      <c r="AC99" s="49">
        <v>2</v>
      </c>
      <c r="AD99" s="49">
        <v>2</v>
      </c>
      <c r="AE99" s="49">
        <v>2</v>
      </c>
      <c r="AF99" s="49">
        <v>1</v>
      </c>
      <c r="AG99" s="49">
        <v>1</v>
      </c>
      <c r="AH99" s="49"/>
    </row>
    <row r="100" spans="23:45" x14ac:dyDescent="0.25">
      <c r="X100" s="1">
        <v>7</v>
      </c>
      <c r="Y100" s="49">
        <v>1</v>
      </c>
      <c r="Z100" s="49">
        <v>2</v>
      </c>
      <c r="AA100" s="49">
        <v>6</v>
      </c>
      <c r="AB100" s="49">
        <v>3</v>
      </c>
      <c r="AC100" s="49">
        <v>3</v>
      </c>
      <c r="AD100" s="49">
        <v>3</v>
      </c>
      <c r="AE100" s="49">
        <v>2</v>
      </c>
      <c r="AF100" s="49">
        <v>1</v>
      </c>
      <c r="AG100" s="49">
        <v>1</v>
      </c>
      <c r="AH100" s="49"/>
    </row>
    <row r="101" spans="23:45" x14ac:dyDescent="0.25">
      <c r="X101" s="1">
        <v>8</v>
      </c>
      <c r="Y101" s="49">
        <v>2</v>
      </c>
      <c r="Z101" s="49">
        <v>2</v>
      </c>
      <c r="AA101" s="49">
        <v>6</v>
      </c>
      <c r="AB101" s="10">
        <v>2</v>
      </c>
      <c r="AC101" s="49">
        <v>3</v>
      </c>
      <c r="AD101" s="49">
        <v>3</v>
      </c>
      <c r="AE101" s="10">
        <v>2</v>
      </c>
      <c r="AF101" s="49">
        <v>1</v>
      </c>
      <c r="AG101" s="49">
        <v>1</v>
      </c>
      <c r="AH101" s="49"/>
    </row>
    <row r="102" spans="23:45" x14ac:dyDescent="0.25">
      <c r="X102" s="23" t="s">
        <v>126</v>
      </c>
      <c r="Y102" s="24">
        <f>AVERAGE(Y94:Y101)</f>
        <v>1.625</v>
      </c>
      <c r="Z102" s="24">
        <f t="shared" ref="Z102" si="125">AVERAGE(Z94:Z101)</f>
        <v>2.125</v>
      </c>
      <c r="AA102" s="24">
        <f t="shared" ref="AA102" si="126">AVERAGE(AA94:AA101)</f>
        <v>2.375</v>
      </c>
      <c r="AB102" s="24">
        <f t="shared" ref="AB102" si="127">AVERAGE(AB94:AB101)</f>
        <v>1.875</v>
      </c>
      <c r="AC102" s="24">
        <f t="shared" ref="AC102" si="128">AVERAGE(AC94:AC101)</f>
        <v>2</v>
      </c>
      <c r="AD102" s="24">
        <f t="shared" ref="AD102" si="129">AVERAGE(AD94:AD101)</f>
        <v>2</v>
      </c>
      <c r="AE102" s="24">
        <f t="shared" ref="AE102" si="130">AVERAGE(AE94:AE101)</f>
        <v>2</v>
      </c>
      <c r="AF102" s="24">
        <f t="shared" ref="AF102" si="131">AVERAGE(AF94:AF101)</f>
        <v>1.25</v>
      </c>
      <c r="AG102" s="24">
        <f t="shared" ref="AG102" si="132">AVERAGE(AG94:AG101)</f>
        <v>1.75</v>
      </c>
      <c r="AH102" s="24"/>
    </row>
    <row r="103" spans="23:45" x14ac:dyDescent="0.25">
      <c r="W103" s="62"/>
      <c r="X103" s="63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</row>
    <row r="104" spans="23:45" x14ac:dyDescent="0.25">
      <c r="W104" s="62"/>
      <c r="X104" s="64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</row>
    <row r="105" spans="23:45" x14ac:dyDescent="0.25">
      <c r="W105" s="62"/>
      <c r="X105" s="64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</row>
    <row r="106" spans="23:45" x14ac:dyDescent="0.25">
      <c r="W106" s="62"/>
      <c r="X106" s="64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</row>
    <row r="107" spans="23:45" x14ac:dyDescent="0.25">
      <c r="W107" s="62"/>
      <c r="X107" s="64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</row>
    <row r="108" spans="23:45" x14ac:dyDescent="0.25">
      <c r="W108" s="62"/>
      <c r="X108" s="64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</row>
    <row r="109" spans="23:45" x14ac:dyDescent="0.25">
      <c r="W109" s="62"/>
      <c r="X109" s="64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</row>
    <row r="110" spans="23:45" x14ac:dyDescent="0.25">
      <c r="W110" s="62"/>
      <c r="X110" s="64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</row>
    <row r="111" spans="23:45" x14ac:dyDescent="0.25">
      <c r="W111" s="62"/>
      <c r="X111" s="64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</row>
    <row r="112" spans="23:45" x14ac:dyDescent="0.25">
      <c r="W112" s="62"/>
      <c r="X112" s="64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</row>
    <row r="113" spans="23:36" x14ac:dyDescent="0.25">
      <c r="W113" s="62"/>
      <c r="X113" s="63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</row>
    <row r="114" spans="23:36" x14ac:dyDescent="0.25">
      <c r="W114" s="62"/>
      <c r="X114" s="64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</row>
    <row r="115" spans="23:36" x14ac:dyDescent="0.25">
      <c r="W115" s="62"/>
      <c r="X115" s="64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</row>
    <row r="116" spans="23:36" x14ac:dyDescent="0.25">
      <c r="W116" s="62"/>
      <c r="X116" s="64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</row>
    <row r="117" spans="23:36" x14ac:dyDescent="0.25">
      <c r="W117" s="62"/>
      <c r="X117" s="64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</row>
    <row r="118" spans="23:36" x14ac:dyDescent="0.25">
      <c r="W118" s="62"/>
      <c r="X118" s="64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</row>
    <row r="119" spans="23:36" x14ac:dyDescent="0.25">
      <c r="W119" s="62"/>
      <c r="X119" s="64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</row>
    <row r="120" spans="23:36" x14ac:dyDescent="0.25">
      <c r="W120" s="62"/>
      <c r="X120" s="64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</row>
    <row r="121" spans="23:36" x14ac:dyDescent="0.25">
      <c r="W121" s="62"/>
      <c r="X121" s="64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</row>
    <row r="122" spans="23:36" x14ac:dyDescent="0.25">
      <c r="W122" s="62"/>
      <c r="X122" s="64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</row>
  </sheetData>
  <mergeCells count="2">
    <mergeCell ref="Y1:AH1"/>
    <mergeCell ref="AJ1:AS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S145"/>
  <sheetViews>
    <sheetView zoomScale="90" zoomScaleNormal="90" workbookViewId="0">
      <pane ySplit="1" topLeftCell="A1048462" activePane="bottomLeft" state="frozen"/>
      <selection pane="bottomLeft" activeCell="CQ1048565" sqref="CQ1048565"/>
    </sheetView>
  </sheetViews>
  <sheetFormatPr defaultRowHeight="15" x14ac:dyDescent="0.25"/>
  <cols>
    <col min="1" max="1" width="10.5703125" style="30" bestFit="1" customWidth="1"/>
    <col min="2" max="2" width="8.85546875" style="30"/>
    <col min="3" max="3" width="12" style="30" bestFit="1" customWidth="1"/>
    <col min="4" max="4" width="4.7109375" style="30" bestFit="1" customWidth="1"/>
    <col min="5" max="5" width="4.42578125" style="30" bestFit="1" customWidth="1"/>
    <col min="6" max="8" width="6.7109375" style="30" customWidth="1"/>
    <col min="9" max="10" width="8.85546875" style="30"/>
    <col min="11" max="11" width="8.5703125" style="30" customWidth="1"/>
    <col min="12" max="97" width="8.85546875" style="30"/>
  </cols>
  <sheetData>
    <row r="1" spans="1:97" s="29" customFormat="1" ht="60.75" thickBot="1" x14ac:dyDescent="0.25">
      <c r="A1" s="32" t="s">
        <v>0</v>
      </c>
      <c r="B1" s="33" t="s">
        <v>1</v>
      </c>
      <c r="C1" s="33" t="s">
        <v>2</v>
      </c>
      <c r="D1" s="33" t="s">
        <v>4</v>
      </c>
      <c r="E1" s="33" t="s">
        <v>59</v>
      </c>
      <c r="F1" s="34" t="s">
        <v>168</v>
      </c>
      <c r="G1" s="34" t="s">
        <v>142</v>
      </c>
      <c r="H1" s="34" t="s">
        <v>143</v>
      </c>
      <c r="I1" s="33" t="s">
        <v>5</v>
      </c>
      <c r="J1" s="35" t="s">
        <v>58</v>
      </c>
      <c r="K1" s="37" t="s">
        <v>16</v>
      </c>
      <c r="L1" s="37" t="s">
        <v>15</v>
      </c>
      <c r="M1" s="37" t="s">
        <v>62</v>
      </c>
      <c r="N1" s="37" t="s">
        <v>63</v>
      </c>
      <c r="O1" s="37" t="s">
        <v>64</v>
      </c>
      <c r="P1" s="37" t="s">
        <v>65</v>
      </c>
      <c r="Q1" s="37" t="s">
        <v>66</v>
      </c>
      <c r="R1" s="37" t="s">
        <v>67</v>
      </c>
      <c r="S1" s="37" t="s">
        <v>68</v>
      </c>
      <c r="T1" s="37" t="s">
        <v>69</v>
      </c>
      <c r="U1" s="37" t="s">
        <v>70</v>
      </c>
      <c r="V1" s="37" t="s">
        <v>71</v>
      </c>
      <c r="W1" s="37" t="s">
        <v>72</v>
      </c>
      <c r="X1" s="37" t="s">
        <v>73</v>
      </c>
      <c r="Y1" s="37" t="s">
        <v>74</v>
      </c>
      <c r="Z1" s="37" t="s">
        <v>75</v>
      </c>
      <c r="AA1" s="37" t="s">
        <v>76</v>
      </c>
      <c r="AB1" s="37" t="s">
        <v>77</v>
      </c>
      <c r="AC1" s="37" t="s">
        <v>78</v>
      </c>
      <c r="AD1" s="37" t="s">
        <v>79</v>
      </c>
      <c r="AE1" s="37" t="s">
        <v>80</v>
      </c>
      <c r="AF1" s="37" t="s">
        <v>81</v>
      </c>
      <c r="AG1" s="37" t="s">
        <v>82</v>
      </c>
      <c r="AH1" s="37" t="s">
        <v>83</v>
      </c>
      <c r="AI1" s="37" t="s">
        <v>84</v>
      </c>
      <c r="AJ1" s="37" t="s">
        <v>85</v>
      </c>
      <c r="AK1" s="37" t="s">
        <v>86</v>
      </c>
      <c r="AL1" s="37" t="s">
        <v>87</v>
      </c>
      <c r="AM1" s="37" t="s">
        <v>88</v>
      </c>
      <c r="AN1" s="37" t="s">
        <v>89</v>
      </c>
      <c r="AO1" s="37" t="s">
        <v>90</v>
      </c>
      <c r="AP1" s="37" t="s">
        <v>91</v>
      </c>
      <c r="AQ1" s="37" t="s">
        <v>92</v>
      </c>
      <c r="AR1" s="37" t="s">
        <v>93</v>
      </c>
      <c r="AS1" s="37" t="s">
        <v>94</v>
      </c>
      <c r="AT1" s="37" t="s">
        <v>95</v>
      </c>
      <c r="AU1" s="37" t="s">
        <v>6</v>
      </c>
      <c r="AV1" s="37" t="s">
        <v>96</v>
      </c>
      <c r="AW1" s="37" t="s">
        <v>97</v>
      </c>
      <c r="AX1" s="37" t="s">
        <v>7</v>
      </c>
      <c r="AY1" s="37" t="s">
        <v>98</v>
      </c>
      <c r="AZ1" s="37" t="s">
        <v>99</v>
      </c>
      <c r="BA1" s="37" t="s">
        <v>100</v>
      </c>
      <c r="BB1" s="37" t="s">
        <v>8</v>
      </c>
      <c r="BC1" s="37" t="s">
        <v>9</v>
      </c>
      <c r="BD1" s="37" t="s">
        <v>101</v>
      </c>
      <c r="BE1" s="37" t="s">
        <v>102</v>
      </c>
      <c r="BF1" s="37" t="s">
        <v>103</v>
      </c>
      <c r="BG1" s="37" t="s">
        <v>104</v>
      </c>
      <c r="BH1" s="37" t="s">
        <v>105</v>
      </c>
      <c r="BI1" s="37" t="s">
        <v>106</v>
      </c>
      <c r="BJ1" s="37" t="s">
        <v>19</v>
      </c>
      <c r="BK1" s="37" t="s">
        <v>107</v>
      </c>
      <c r="BL1" s="37" t="s">
        <v>108</v>
      </c>
      <c r="BM1" s="37" t="s">
        <v>109</v>
      </c>
      <c r="BN1" s="37" t="s">
        <v>110</v>
      </c>
      <c r="BO1" s="37" t="s">
        <v>20</v>
      </c>
      <c r="BP1" s="37" t="s">
        <v>21</v>
      </c>
      <c r="BQ1" s="37" t="s">
        <v>22</v>
      </c>
      <c r="BR1" s="37" t="s">
        <v>23</v>
      </c>
      <c r="BS1" s="37" t="s">
        <v>24</v>
      </c>
      <c r="BT1" s="37" t="s">
        <v>25</v>
      </c>
      <c r="BU1" s="37" t="s">
        <v>26</v>
      </c>
      <c r="BV1" s="37" t="s">
        <v>27</v>
      </c>
      <c r="BW1" s="37" t="s">
        <v>28</v>
      </c>
      <c r="BX1" s="37" t="s">
        <v>29</v>
      </c>
      <c r="BY1" s="37" t="s">
        <v>30</v>
      </c>
      <c r="BZ1" s="37" t="s">
        <v>31</v>
      </c>
      <c r="CA1" s="37" t="s">
        <v>32</v>
      </c>
      <c r="CB1" s="37" t="s">
        <v>33</v>
      </c>
      <c r="CC1" s="37" t="s">
        <v>39</v>
      </c>
      <c r="CD1" s="37" t="s">
        <v>40</v>
      </c>
      <c r="CE1" s="37" t="s">
        <v>41</v>
      </c>
      <c r="CF1" s="37" t="s">
        <v>42</v>
      </c>
      <c r="CG1" s="37" t="s">
        <v>43</v>
      </c>
      <c r="CH1" s="37" t="s">
        <v>45</v>
      </c>
      <c r="CI1" s="37" t="s">
        <v>46</v>
      </c>
      <c r="CJ1" s="37" t="s">
        <v>47</v>
      </c>
      <c r="CK1" s="37" t="s">
        <v>48</v>
      </c>
      <c r="CL1" s="37" t="s">
        <v>49</v>
      </c>
      <c r="CM1" s="37" t="s">
        <v>53</v>
      </c>
      <c r="CN1" s="37" t="s">
        <v>50</v>
      </c>
      <c r="CO1" s="37" t="s">
        <v>54</v>
      </c>
      <c r="CP1" s="37" t="s">
        <v>55</v>
      </c>
      <c r="CQ1" s="37" t="s">
        <v>56</v>
      </c>
      <c r="CR1" s="37" t="s">
        <v>57</v>
      </c>
      <c r="CS1" s="38" t="s">
        <v>61</v>
      </c>
    </row>
    <row r="2" spans="1:97" x14ac:dyDescent="0.25">
      <c r="A2" s="31"/>
      <c r="B2" s="30" t="s">
        <v>139</v>
      </c>
      <c r="C2" s="30" t="s">
        <v>60</v>
      </c>
      <c r="D2" s="30">
        <v>1</v>
      </c>
      <c r="E2" s="30">
        <v>2</v>
      </c>
      <c r="F2" s="30" t="s">
        <v>144</v>
      </c>
      <c r="G2" s="30">
        <v>28.627556953579099</v>
      </c>
      <c r="H2" s="30">
        <v>-96.099385041743503</v>
      </c>
      <c r="I2" s="30" t="s">
        <v>51</v>
      </c>
      <c r="J2" s="36">
        <v>1</v>
      </c>
    </row>
    <row r="3" spans="1:97" x14ac:dyDescent="0.25">
      <c r="A3" s="31"/>
      <c r="B3" s="30" t="s">
        <v>139</v>
      </c>
      <c r="C3" s="30" t="s">
        <v>60</v>
      </c>
      <c r="D3" s="30">
        <v>1</v>
      </c>
      <c r="E3" s="30">
        <v>2</v>
      </c>
      <c r="F3" s="30" t="s">
        <v>144</v>
      </c>
      <c r="G3" s="30">
        <v>28.627556953579099</v>
      </c>
      <c r="H3" s="30">
        <v>-96.099385041743503</v>
      </c>
      <c r="I3" s="30" t="s">
        <v>51</v>
      </c>
      <c r="J3" s="36">
        <v>2</v>
      </c>
    </row>
    <row r="4" spans="1:97" x14ac:dyDescent="0.25">
      <c r="A4" s="31"/>
      <c r="B4" s="30" t="s">
        <v>139</v>
      </c>
      <c r="C4" s="30" t="s">
        <v>60</v>
      </c>
      <c r="D4" s="30">
        <v>1</v>
      </c>
      <c r="E4" s="30">
        <v>2</v>
      </c>
      <c r="F4" s="30" t="s">
        <v>144</v>
      </c>
      <c r="G4" s="30">
        <v>28.627556953579099</v>
      </c>
      <c r="H4" s="30">
        <v>-96.099385041743503</v>
      </c>
      <c r="I4" s="30" t="s">
        <v>52</v>
      </c>
      <c r="J4" s="36">
        <v>3</v>
      </c>
    </row>
    <row r="5" spans="1:97" x14ac:dyDescent="0.25">
      <c r="A5" s="31"/>
      <c r="B5" s="30" t="s">
        <v>139</v>
      </c>
      <c r="C5" s="30" t="s">
        <v>60</v>
      </c>
      <c r="D5" s="30">
        <v>1</v>
      </c>
      <c r="E5" s="30">
        <v>2</v>
      </c>
      <c r="F5" s="30" t="s">
        <v>144</v>
      </c>
      <c r="G5" s="30">
        <v>28.627556953579099</v>
      </c>
      <c r="H5" s="30">
        <v>-96.099385041743503</v>
      </c>
      <c r="I5" s="30" t="s">
        <v>52</v>
      </c>
      <c r="J5" s="36">
        <v>4</v>
      </c>
    </row>
    <row r="6" spans="1:97" x14ac:dyDescent="0.25">
      <c r="A6" s="31"/>
      <c r="B6" s="30" t="s">
        <v>140</v>
      </c>
      <c r="C6" s="30" t="s">
        <v>60</v>
      </c>
      <c r="D6" s="30">
        <v>1</v>
      </c>
      <c r="E6" s="30">
        <v>4</v>
      </c>
      <c r="F6" s="30" t="s">
        <v>145</v>
      </c>
      <c r="G6" s="30">
        <v>28.632820956408899</v>
      </c>
      <c r="H6" s="30">
        <v>-96.096243923529897</v>
      </c>
      <c r="I6" s="30" t="s">
        <v>36</v>
      </c>
      <c r="J6" s="36">
        <v>1</v>
      </c>
    </row>
    <row r="7" spans="1:97" x14ac:dyDescent="0.25">
      <c r="A7" s="31"/>
      <c r="B7" s="30" t="s">
        <v>140</v>
      </c>
      <c r="C7" s="30" t="s">
        <v>60</v>
      </c>
      <c r="D7" s="30">
        <v>1</v>
      </c>
      <c r="E7" s="30">
        <v>4</v>
      </c>
      <c r="F7" s="30" t="s">
        <v>145</v>
      </c>
      <c r="G7" s="30">
        <v>28.632820956408899</v>
      </c>
      <c r="H7" s="30">
        <v>-96.096243923529897</v>
      </c>
      <c r="I7" s="30" t="s">
        <v>36</v>
      </c>
      <c r="J7" s="36">
        <v>2</v>
      </c>
    </row>
    <row r="8" spans="1:97" x14ac:dyDescent="0.25">
      <c r="A8" s="31"/>
      <c r="B8" s="30" t="s">
        <v>140</v>
      </c>
      <c r="C8" s="30" t="s">
        <v>60</v>
      </c>
      <c r="D8" s="30">
        <v>1</v>
      </c>
      <c r="E8" s="30">
        <v>4</v>
      </c>
      <c r="F8" s="30" t="s">
        <v>145</v>
      </c>
      <c r="G8" s="30">
        <v>28.632820956408899</v>
      </c>
      <c r="H8" s="30">
        <v>-96.096243923529897</v>
      </c>
      <c r="I8" s="30" t="s">
        <v>44</v>
      </c>
      <c r="J8" s="36">
        <v>3</v>
      </c>
    </row>
    <row r="9" spans="1:97" x14ac:dyDescent="0.25">
      <c r="A9" s="31"/>
      <c r="B9" s="30" t="s">
        <v>140</v>
      </c>
      <c r="C9" s="30" t="s">
        <v>60</v>
      </c>
      <c r="D9" s="30">
        <v>1</v>
      </c>
      <c r="E9" s="30">
        <v>4</v>
      </c>
      <c r="F9" s="30" t="s">
        <v>145</v>
      </c>
      <c r="G9" s="30">
        <v>28.632820956408899</v>
      </c>
      <c r="H9" s="30">
        <v>-96.096243923529897</v>
      </c>
      <c r="I9" s="30" t="s">
        <v>44</v>
      </c>
      <c r="J9" s="36">
        <v>4</v>
      </c>
    </row>
    <row r="10" spans="1:97" x14ac:dyDescent="0.25">
      <c r="A10" s="31"/>
      <c r="B10" s="30" t="s">
        <v>141</v>
      </c>
      <c r="C10" s="30" t="s">
        <v>60</v>
      </c>
      <c r="D10" s="30">
        <v>2</v>
      </c>
      <c r="E10" s="30">
        <v>1</v>
      </c>
      <c r="F10" s="30" t="s">
        <v>146</v>
      </c>
      <c r="G10" s="30">
        <v>28.638776466250398</v>
      </c>
      <c r="H10" s="30">
        <v>-96.094876416027503</v>
      </c>
      <c r="I10" s="30" t="s">
        <v>38</v>
      </c>
      <c r="J10" s="36">
        <v>1</v>
      </c>
    </row>
    <row r="11" spans="1:97" x14ac:dyDescent="0.25">
      <c r="A11" s="31"/>
      <c r="B11" s="30" t="s">
        <v>139</v>
      </c>
      <c r="C11" s="30" t="s">
        <v>60</v>
      </c>
      <c r="D11" s="30">
        <v>2</v>
      </c>
      <c r="E11" s="30">
        <v>1</v>
      </c>
      <c r="F11" s="30" t="s">
        <v>146</v>
      </c>
      <c r="G11" s="30">
        <v>28.638776466250398</v>
      </c>
      <c r="H11" s="30">
        <v>-96.094876416027503</v>
      </c>
      <c r="I11" s="30" t="s">
        <v>37</v>
      </c>
      <c r="J11" s="36">
        <v>1</v>
      </c>
    </row>
    <row r="12" spans="1:97" x14ac:dyDescent="0.25">
      <c r="A12" s="31"/>
      <c r="B12" s="30" t="s">
        <v>141</v>
      </c>
      <c r="C12" s="30" t="s">
        <v>60</v>
      </c>
      <c r="D12" s="30">
        <v>2</v>
      </c>
      <c r="E12" s="30">
        <v>1</v>
      </c>
      <c r="F12" s="30" t="s">
        <v>146</v>
      </c>
      <c r="G12" s="30">
        <v>28.638776466250398</v>
      </c>
      <c r="H12" s="30">
        <v>-96.094876416027503</v>
      </c>
      <c r="I12" s="30" t="s">
        <v>38</v>
      </c>
      <c r="J12" s="36">
        <v>2</v>
      </c>
    </row>
    <row r="13" spans="1:97" x14ac:dyDescent="0.25">
      <c r="A13" s="31"/>
      <c r="B13" s="30" t="s">
        <v>139</v>
      </c>
      <c r="C13" s="30" t="s">
        <v>60</v>
      </c>
      <c r="D13" s="30">
        <v>2</v>
      </c>
      <c r="E13" s="30">
        <v>1</v>
      </c>
      <c r="F13" s="30" t="s">
        <v>146</v>
      </c>
      <c r="G13" s="30">
        <v>28.638776466250398</v>
      </c>
      <c r="H13" s="30">
        <v>-96.094876416027503</v>
      </c>
      <c r="I13" s="30" t="s">
        <v>37</v>
      </c>
      <c r="J13" s="36">
        <v>2</v>
      </c>
    </row>
    <row r="14" spans="1:97" x14ac:dyDescent="0.25">
      <c r="A14" s="31"/>
      <c r="B14" s="30" t="s">
        <v>12</v>
      </c>
      <c r="C14" s="30" t="s">
        <v>60</v>
      </c>
      <c r="D14" s="30">
        <v>2</v>
      </c>
      <c r="E14" s="30">
        <v>1</v>
      </c>
      <c r="F14" s="30" t="s">
        <v>146</v>
      </c>
      <c r="G14" s="30">
        <v>28.638776466250398</v>
      </c>
      <c r="H14" s="30">
        <v>-96.094876416027503</v>
      </c>
      <c r="I14" s="30" t="s">
        <v>37</v>
      </c>
      <c r="J14" s="36">
        <v>3</v>
      </c>
      <c r="L14" s="31"/>
      <c r="N14" s="31"/>
      <c r="P14" s="31"/>
      <c r="R14" s="31"/>
      <c r="T14" s="31"/>
      <c r="V14" s="31"/>
      <c r="X14" s="31"/>
      <c r="Z14" s="31"/>
      <c r="AB14" s="31"/>
      <c r="AD14" s="31"/>
      <c r="AF14" s="31"/>
      <c r="AH14" s="31"/>
      <c r="AJ14" s="31"/>
      <c r="AL14" s="31"/>
      <c r="AN14" s="31"/>
      <c r="AP14" s="31"/>
      <c r="AR14" s="31"/>
      <c r="AT14" s="31"/>
      <c r="AU14" s="31"/>
      <c r="AW14" s="31"/>
      <c r="AY14" s="31"/>
      <c r="BA14" s="31"/>
      <c r="BC14" s="31"/>
      <c r="BE14" s="31"/>
      <c r="BG14" s="31"/>
      <c r="BI14" s="31"/>
      <c r="BK14" s="31"/>
      <c r="BM14" s="31"/>
      <c r="BO14" s="31"/>
      <c r="BQ14" s="31"/>
      <c r="BS14" s="31"/>
      <c r="BU14" s="31"/>
      <c r="BW14" s="31"/>
      <c r="BY14" s="31"/>
      <c r="CA14" s="31"/>
      <c r="CC14" s="31"/>
      <c r="CE14" s="31"/>
      <c r="CG14" s="31"/>
      <c r="CI14" s="31"/>
      <c r="CK14" s="31"/>
      <c r="CM14" s="31"/>
      <c r="CO14" s="31"/>
      <c r="CQ14" s="31"/>
    </row>
    <row r="15" spans="1:97" x14ac:dyDescent="0.25">
      <c r="A15" s="31"/>
      <c r="B15" s="30" t="s">
        <v>12</v>
      </c>
      <c r="C15" s="30" t="s">
        <v>60</v>
      </c>
      <c r="D15" s="30">
        <v>2</v>
      </c>
      <c r="E15" s="30">
        <v>1</v>
      </c>
      <c r="F15" s="30" t="s">
        <v>146</v>
      </c>
      <c r="G15" s="30">
        <v>28.638776466250398</v>
      </c>
      <c r="H15" s="30">
        <v>-96.094876416027503</v>
      </c>
      <c r="I15" s="30" t="s">
        <v>38</v>
      </c>
      <c r="J15" s="36">
        <v>3</v>
      </c>
      <c r="L15" s="31"/>
      <c r="N15" s="31"/>
      <c r="P15" s="31"/>
      <c r="R15" s="31"/>
      <c r="T15" s="31"/>
      <c r="V15" s="31"/>
      <c r="X15" s="31"/>
      <c r="Z15" s="31"/>
      <c r="AB15" s="31"/>
      <c r="AD15" s="31"/>
      <c r="AF15" s="31"/>
      <c r="AH15" s="31"/>
      <c r="AJ15" s="31"/>
      <c r="AL15" s="31"/>
      <c r="AN15" s="31"/>
      <c r="AP15" s="31"/>
      <c r="AR15" s="31"/>
      <c r="AT15" s="31"/>
      <c r="AU15" s="31"/>
      <c r="AW15" s="31"/>
      <c r="AY15" s="31"/>
      <c r="BA15" s="31"/>
      <c r="BC15" s="31"/>
      <c r="BE15" s="31"/>
      <c r="BG15" s="31"/>
      <c r="BI15" s="31"/>
      <c r="BK15" s="31"/>
      <c r="BM15" s="31"/>
      <c r="BO15" s="31"/>
      <c r="BQ15" s="31"/>
      <c r="BS15" s="31"/>
      <c r="BU15" s="31"/>
      <c r="BW15" s="31"/>
      <c r="BY15" s="31"/>
      <c r="CA15" s="31"/>
      <c r="CC15" s="31"/>
      <c r="CE15" s="31"/>
      <c r="CG15" s="31"/>
      <c r="CI15" s="31"/>
      <c r="CK15" s="31"/>
      <c r="CM15" s="31"/>
      <c r="CO15" s="31"/>
      <c r="CQ15" s="31"/>
    </row>
    <row r="16" spans="1:97" x14ac:dyDescent="0.25">
      <c r="A16" s="31"/>
      <c r="B16" s="30" t="s">
        <v>12</v>
      </c>
      <c r="C16" s="30" t="s">
        <v>60</v>
      </c>
      <c r="D16" s="30">
        <v>2</v>
      </c>
      <c r="E16" s="30">
        <v>1</v>
      </c>
      <c r="F16" s="30" t="s">
        <v>146</v>
      </c>
      <c r="G16" s="30">
        <v>28.638776466250398</v>
      </c>
      <c r="H16" s="30">
        <v>-96.094876416027503</v>
      </c>
      <c r="I16" s="30" t="s">
        <v>37</v>
      </c>
      <c r="J16" s="36">
        <v>4</v>
      </c>
      <c r="L16" s="31"/>
      <c r="N16" s="31"/>
      <c r="P16" s="31"/>
      <c r="R16" s="31"/>
      <c r="T16" s="31"/>
      <c r="V16" s="31"/>
      <c r="X16" s="31"/>
      <c r="Z16" s="31"/>
      <c r="AB16" s="31"/>
      <c r="AD16" s="31"/>
      <c r="AF16" s="31"/>
      <c r="AH16" s="31"/>
      <c r="AJ16" s="31"/>
      <c r="AL16" s="31"/>
      <c r="AN16" s="31"/>
      <c r="AP16" s="31"/>
      <c r="AR16" s="31"/>
      <c r="AT16" s="31"/>
      <c r="AU16" s="31"/>
      <c r="AW16" s="31"/>
      <c r="AY16" s="31"/>
      <c r="BA16" s="31"/>
      <c r="BC16" s="31"/>
      <c r="BE16" s="31"/>
      <c r="BG16" s="31"/>
      <c r="BI16" s="31"/>
      <c r="BK16" s="31"/>
      <c r="BM16" s="31"/>
      <c r="BO16" s="31"/>
      <c r="BQ16" s="31"/>
      <c r="BS16" s="31"/>
      <c r="BU16" s="31"/>
      <c r="BW16" s="31"/>
      <c r="BY16" s="31"/>
      <c r="CA16" s="31"/>
      <c r="CC16" s="31"/>
      <c r="CE16" s="31"/>
      <c r="CG16" s="31"/>
      <c r="CI16" s="31"/>
      <c r="CK16" s="31"/>
      <c r="CM16" s="31"/>
      <c r="CO16" s="31"/>
      <c r="CQ16" s="31"/>
    </row>
    <row r="17" spans="1:95" x14ac:dyDescent="0.25">
      <c r="A17" s="31"/>
      <c r="B17" s="30" t="s">
        <v>12</v>
      </c>
      <c r="C17" s="30" t="s">
        <v>60</v>
      </c>
      <c r="D17" s="30">
        <v>2</v>
      </c>
      <c r="E17" s="30">
        <v>1</v>
      </c>
      <c r="F17" s="30" t="s">
        <v>146</v>
      </c>
      <c r="G17" s="30">
        <v>28.638776466250398</v>
      </c>
      <c r="H17" s="30">
        <v>-96.094876416027503</v>
      </c>
      <c r="I17" s="30" t="s">
        <v>38</v>
      </c>
      <c r="J17" s="36">
        <v>4</v>
      </c>
      <c r="L17" s="31"/>
      <c r="N17" s="31"/>
      <c r="P17" s="31"/>
      <c r="R17" s="31"/>
      <c r="T17" s="31"/>
      <c r="V17" s="31"/>
      <c r="X17" s="31"/>
      <c r="Z17" s="31"/>
      <c r="AB17" s="31"/>
      <c r="AD17" s="31"/>
      <c r="AF17" s="31"/>
      <c r="AH17" s="31"/>
      <c r="AJ17" s="31"/>
      <c r="AL17" s="31"/>
      <c r="AN17" s="31"/>
      <c r="AP17" s="31"/>
      <c r="AR17" s="31"/>
      <c r="AT17" s="31"/>
      <c r="AU17" s="31"/>
      <c r="AW17" s="31"/>
      <c r="AY17" s="31"/>
      <c r="BA17" s="31"/>
      <c r="BC17" s="31"/>
      <c r="BE17" s="31"/>
      <c r="BG17" s="31"/>
      <c r="BI17" s="31"/>
      <c r="BK17" s="31"/>
      <c r="BM17" s="31"/>
      <c r="BO17" s="31"/>
      <c r="BQ17" s="31"/>
      <c r="BS17" s="31"/>
      <c r="BU17" s="31"/>
      <c r="BW17" s="31"/>
      <c r="BY17" s="31"/>
      <c r="CA17" s="31"/>
      <c r="CC17" s="31"/>
      <c r="CE17" s="31"/>
      <c r="CG17" s="31"/>
      <c r="CI17" s="31"/>
      <c r="CK17" s="31"/>
      <c r="CM17" s="31"/>
      <c r="CO17" s="31"/>
      <c r="CQ17" s="31"/>
    </row>
    <row r="18" spans="1:95" x14ac:dyDescent="0.25">
      <c r="A18" s="31"/>
      <c r="B18" s="30" t="s">
        <v>141</v>
      </c>
      <c r="C18" s="30" t="s">
        <v>60</v>
      </c>
      <c r="D18" s="30">
        <v>2</v>
      </c>
      <c r="E18" s="30">
        <v>6</v>
      </c>
      <c r="F18" s="30" t="s">
        <v>147</v>
      </c>
      <c r="G18" s="30">
        <v>28.651636987924501</v>
      </c>
      <c r="H18" s="30">
        <v>-96.090323366224695</v>
      </c>
      <c r="I18" s="30" t="s">
        <v>37</v>
      </c>
      <c r="J18" s="36">
        <v>1</v>
      </c>
    </row>
    <row r="19" spans="1:95" x14ac:dyDescent="0.25">
      <c r="A19" s="31"/>
      <c r="B19" s="30" t="s">
        <v>141</v>
      </c>
      <c r="C19" s="30" t="s">
        <v>60</v>
      </c>
      <c r="D19" s="30">
        <v>2</v>
      </c>
      <c r="E19" s="30">
        <v>6</v>
      </c>
      <c r="F19" s="30" t="s">
        <v>147</v>
      </c>
      <c r="G19" s="30">
        <v>28.651636987924501</v>
      </c>
      <c r="H19" s="30">
        <v>-96.090323366224695</v>
      </c>
      <c r="I19" s="30" t="s">
        <v>37</v>
      </c>
      <c r="J19" s="36">
        <v>2</v>
      </c>
    </row>
    <row r="20" spans="1:95" x14ac:dyDescent="0.25">
      <c r="A20" s="31"/>
      <c r="B20" s="30" t="s">
        <v>141</v>
      </c>
      <c r="C20" s="30" t="s">
        <v>60</v>
      </c>
      <c r="D20" s="30">
        <v>2</v>
      </c>
      <c r="E20" s="30">
        <v>6</v>
      </c>
      <c r="F20" s="30" t="s">
        <v>147</v>
      </c>
      <c r="G20" s="30">
        <v>28.651636987924501</v>
      </c>
      <c r="H20" s="30">
        <v>-96.090323366224695</v>
      </c>
      <c r="I20" s="30" t="s">
        <v>38</v>
      </c>
      <c r="J20" s="36">
        <v>3</v>
      </c>
    </row>
    <row r="21" spans="1:95" x14ac:dyDescent="0.25">
      <c r="A21" s="31"/>
      <c r="B21" s="30" t="s">
        <v>141</v>
      </c>
      <c r="C21" s="30" t="s">
        <v>60</v>
      </c>
      <c r="D21" s="30">
        <v>2</v>
      </c>
      <c r="E21" s="30">
        <v>6</v>
      </c>
      <c r="F21" s="30" t="s">
        <v>147</v>
      </c>
      <c r="G21" s="30">
        <v>28.651636987924501</v>
      </c>
      <c r="H21" s="30">
        <v>-96.090323366224695</v>
      </c>
      <c r="I21" s="30" t="s">
        <v>38</v>
      </c>
      <c r="J21" s="36">
        <v>4</v>
      </c>
    </row>
    <row r="22" spans="1:95" x14ac:dyDescent="0.25">
      <c r="A22" s="31"/>
      <c r="B22" s="30" t="s">
        <v>139</v>
      </c>
      <c r="C22" s="30" t="s">
        <v>60</v>
      </c>
      <c r="D22" s="30">
        <v>4</v>
      </c>
      <c r="E22" s="30">
        <v>1</v>
      </c>
      <c r="F22" s="30" t="s">
        <v>148</v>
      </c>
      <c r="G22" s="30">
        <v>28.686165986582601</v>
      </c>
      <c r="H22" s="30">
        <v>-96.107216924428897</v>
      </c>
      <c r="I22" s="30" t="s">
        <v>18</v>
      </c>
      <c r="J22" s="36">
        <v>1</v>
      </c>
    </row>
    <row r="23" spans="1:95" x14ac:dyDescent="0.25">
      <c r="A23" s="31"/>
      <c r="B23" s="30" t="s">
        <v>139</v>
      </c>
      <c r="C23" s="30" t="s">
        <v>60</v>
      </c>
      <c r="D23" s="30">
        <v>4</v>
      </c>
      <c r="E23" s="30">
        <v>1</v>
      </c>
      <c r="F23" s="30" t="s">
        <v>148</v>
      </c>
      <c r="G23" s="30">
        <v>28.686165986582601</v>
      </c>
      <c r="H23" s="30">
        <v>-96.107216924428897</v>
      </c>
      <c r="I23" s="30" t="s">
        <v>18</v>
      </c>
      <c r="J23" s="36">
        <v>2</v>
      </c>
    </row>
    <row r="24" spans="1:95" x14ac:dyDescent="0.25">
      <c r="A24" s="31"/>
      <c r="B24" s="30" t="s">
        <v>139</v>
      </c>
      <c r="C24" s="30" t="s">
        <v>60</v>
      </c>
      <c r="D24" s="30">
        <v>4</v>
      </c>
      <c r="E24" s="30">
        <v>1</v>
      </c>
      <c r="F24" s="30" t="s">
        <v>148</v>
      </c>
      <c r="G24" s="30">
        <v>28.686165986582601</v>
      </c>
      <c r="H24" s="30">
        <v>-96.107216924428897</v>
      </c>
      <c r="I24" s="30" t="s">
        <v>14</v>
      </c>
      <c r="J24" s="36">
        <v>3</v>
      </c>
    </row>
    <row r="25" spans="1:95" x14ac:dyDescent="0.25">
      <c r="A25" s="31"/>
      <c r="B25" s="30" t="s">
        <v>139</v>
      </c>
      <c r="C25" s="30" t="s">
        <v>60</v>
      </c>
      <c r="D25" s="30">
        <v>4</v>
      </c>
      <c r="E25" s="30">
        <v>1</v>
      </c>
      <c r="F25" s="30" t="s">
        <v>148</v>
      </c>
      <c r="G25" s="30">
        <v>28.686165986582601</v>
      </c>
      <c r="H25" s="30">
        <v>-96.107216924428897</v>
      </c>
      <c r="I25" s="30" t="s">
        <v>14</v>
      </c>
      <c r="J25" s="36">
        <v>4</v>
      </c>
    </row>
    <row r="26" spans="1:95" x14ac:dyDescent="0.25">
      <c r="A26" s="31"/>
      <c r="B26" s="30" t="s">
        <v>139</v>
      </c>
      <c r="C26" s="30" t="s">
        <v>60</v>
      </c>
      <c r="D26" s="30">
        <v>4</v>
      </c>
      <c r="E26" s="30">
        <v>2</v>
      </c>
      <c r="F26" s="30" t="s">
        <v>149</v>
      </c>
      <c r="G26" s="30">
        <v>28.685358474030998</v>
      </c>
      <c r="H26" s="30">
        <v>-96.104293987154904</v>
      </c>
      <c r="I26" s="30" t="s">
        <v>18</v>
      </c>
      <c r="J26" s="36">
        <v>1</v>
      </c>
    </row>
    <row r="27" spans="1:95" x14ac:dyDescent="0.25">
      <c r="A27" s="31"/>
      <c r="B27" s="30" t="s">
        <v>139</v>
      </c>
      <c r="C27" s="30" t="s">
        <v>60</v>
      </c>
      <c r="D27" s="30">
        <v>4</v>
      </c>
      <c r="E27" s="30">
        <v>2</v>
      </c>
      <c r="F27" s="30" t="s">
        <v>149</v>
      </c>
      <c r="G27" s="30">
        <v>28.685358474030998</v>
      </c>
      <c r="H27" s="30">
        <v>-96.104293987154904</v>
      </c>
      <c r="I27" s="30" t="s">
        <v>18</v>
      </c>
      <c r="J27" s="36">
        <v>2</v>
      </c>
    </row>
    <row r="28" spans="1:95" x14ac:dyDescent="0.25">
      <c r="A28" s="31"/>
      <c r="B28" s="30" t="s">
        <v>139</v>
      </c>
      <c r="C28" s="30" t="s">
        <v>60</v>
      </c>
      <c r="D28" s="30">
        <v>4</v>
      </c>
      <c r="E28" s="30">
        <v>2</v>
      </c>
      <c r="F28" s="30" t="s">
        <v>149</v>
      </c>
      <c r="G28" s="30">
        <v>28.685358474030998</v>
      </c>
      <c r="H28" s="30">
        <v>-96.104293987154904</v>
      </c>
      <c r="I28" s="30" t="s">
        <v>14</v>
      </c>
      <c r="J28" s="36">
        <v>3</v>
      </c>
    </row>
    <row r="29" spans="1:95" x14ac:dyDescent="0.25">
      <c r="A29" s="31"/>
      <c r="B29" s="30" t="s">
        <v>139</v>
      </c>
      <c r="C29" s="30" t="s">
        <v>60</v>
      </c>
      <c r="D29" s="30">
        <v>4</v>
      </c>
      <c r="E29" s="30">
        <v>2</v>
      </c>
      <c r="F29" s="30" t="s">
        <v>149</v>
      </c>
      <c r="G29" s="30">
        <v>28.685358474030998</v>
      </c>
      <c r="H29" s="30">
        <v>-96.104293987154904</v>
      </c>
      <c r="I29" s="30" t="s">
        <v>14</v>
      </c>
      <c r="J29" s="36">
        <v>4</v>
      </c>
    </row>
    <row r="30" spans="1:95" x14ac:dyDescent="0.25">
      <c r="A30" s="31"/>
      <c r="B30" s="30" t="s">
        <v>139</v>
      </c>
      <c r="C30" s="30" t="s">
        <v>60</v>
      </c>
      <c r="D30" s="30">
        <v>4</v>
      </c>
      <c r="E30" s="30">
        <v>3</v>
      </c>
      <c r="F30" s="30" t="s">
        <v>150</v>
      </c>
      <c r="G30" s="30">
        <v>28.685610434040399</v>
      </c>
      <c r="H30" s="30">
        <v>-96.100953212007795</v>
      </c>
      <c r="I30" s="30" t="s">
        <v>18</v>
      </c>
      <c r="J30" s="36">
        <v>1</v>
      </c>
    </row>
    <row r="31" spans="1:95" x14ac:dyDescent="0.25">
      <c r="A31" s="31"/>
      <c r="B31" s="30" t="s">
        <v>139</v>
      </c>
      <c r="C31" s="30" t="s">
        <v>60</v>
      </c>
      <c r="D31" s="30">
        <v>4</v>
      </c>
      <c r="E31" s="30">
        <v>3</v>
      </c>
      <c r="F31" s="30" t="s">
        <v>150</v>
      </c>
      <c r="G31" s="30">
        <v>28.685610434040399</v>
      </c>
      <c r="H31" s="30">
        <v>-96.100953212007795</v>
      </c>
      <c r="I31" s="30" t="s">
        <v>18</v>
      </c>
      <c r="J31" s="36">
        <v>2</v>
      </c>
    </row>
    <row r="32" spans="1:95" x14ac:dyDescent="0.25">
      <c r="A32" s="31"/>
      <c r="B32" s="30" t="s">
        <v>139</v>
      </c>
      <c r="C32" s="30" t="s">
        <v>60</v>
      </c>
      <c r="D32" s="30">
        <v>4</v>
      </c>
      <c r="E32" s="30">
        <v>3</v>
      </c>
      <c r="F32" s="30" t="s">
        <v>150</v>
      </c>
      <c r="G32" s="30">
        <v>28.685610434040399</v>
      </c>
      <c r="H32" s="30">
        <v>-96.100953212007795</v>
      </c>
      <c r="I32" s="30" t="s">
        <v>14</v>
      </c>
      <c r="J32" s="36">
        <v>3</v>
      </c>
    </row>
    <row r="33" spans="1:10" x14ac:dyDescent="0.25">
      <c r="A33" s="31"/>
      <c r="B33" s="30" t="s">
        <v>139</v>
      </c>
      <c r="C33" s="30" t="s">
        <v>60</v>
      </c>
      <c r="D33" s="30">
        <v>4</v>
      </c>
      <c r="E33" s="30">
        <v>3</v>
      </c>
      <c r="F33" s="30" t="s">
        <v>150</v>
      </c>
      <c r="G33" s="30">
        <v>28.685610434040399</v>
      </c>
      <c r="H33" s="30">
        <v>-96.100953212007795</v>
      </c>
      <c r="I33" s="30" t="s">
        <v>14</v>
      </c>
      <c r="J33" s="36">
        <v>4</v>
      </c>
    </row>
    <row r="34" spans="1:10" x14ac:dyDescent="0.25">
      <c r="A34" s="31"/>
      <c r="B34" s="30" t="s">
        <v>140</v>
      </c>
      <c r="C34" s="30" t="s">
        <v>60</v>
      </c>
      <c r="D34" s="30">
        <v>4</v>
      </c>
      <c r="E34" s="30">
        <v>4</v>
      </c>
      <c r="F34" s="30" t="s">
        <v>151</v>
      </c>
      <c r="G34" s="30">
        <v>28.6858216580003</v>
      </c>
      <c r="H34" s="30">
        <v>-96.097398614510794</v>
      </c>
      <c r="I34" s="30" t="s">
        <v>18</v>
      </c>
      <c r="J34" s="36">
        <v>1</v>
      </c>
    </row>
    <row r="35" spans="1:10" x14ac:dyDescent="0.25">
      <c r="A35" s="31"/>
      <c r="B35" s="30" t="s">
        <v>140</v>
      </c>
      <c r="C35" s="30" t="s">
        <v>60</v>
      </c>
      <c r="D35" s="30">
        <v>4</v>
      </c>
      <c r="E35" s="30">
        <v>4</v>
      </c>
      <c r="F35" s="30" t="s">
        <v>151</v>
      </c>
      <c r="G35" s="30">
        <v>28.6858216580003</v>
      </c>
      <c r="H35" s="30">
        <v>-96.097398614510794</v>
      </c>
      <c r="I35" s="30" t="s">
        <v>18</v>
      </c>
      <c r="J35" s="36">
        <v>2</v>
      </c>
    </row>
    <row r="36" spans="1:10" x14ac:dyDescent="0.25">
      <c r="A36" s="31"/>
      <c r="B36" s="30" t="s">
        <v>140</v>
      </c>
      <c r="C36" s="30" t="s">
        <v>60</v>
      </c>
      <c r="D36" s="30">
        <v>4</v>
      </c>
      <c r="E36" s="30">
        <v>4</v>
      </c>
      <c r="F36" s="30" t="s">
        <v>151</v>
      </c>
      <c r="G36" s="30">
        <v>28.6858216580003</v>
      </c>
      <c r="H36" s="30">
        <v>-96.097398614510794</v>
      </c>
      <c r="I36" s="30" t="s">
        <v>14</v>
      </c>
      <c r="J36" s="36">
        <v>3</v>
      </c>
    </row>
    <row r="37" spans="1:10" x14ac:dyDescent="0.25">
      <c r="A37" s="31"/>
      <c r="B37" s="30" t="s">
        <v>140</v>
      </c>
      <c r="C37" s="30" t="s">
        <v>60</v>
      </c>
      <c r="D37" s="30">
        <v>4</v>
      </c>
      <c r="E37" s="30">
        <v>4</v>
      </c>
      <c r="F37" s="30" t="s">
        <v>151</v>
      </c>
      <c r="G37" s="30">
        <v>28.6858216580003</v>
      </c>
      <c r="H37" s="30">
        <v>-96.097398614510794</v>
      </c>
      <c r="I37" s="30" t="s">
        <v>14</v>
      </c>
      <c r="J37" s="36">
        <v>4</v>
      </c>
    </row>
    <row r="38" spans="1:10" x14ac:dyDescent="0.25">
      <c r="A38" s="31"/>
      <c r="B38" s="30" t="s">
        <v>139</v>
      </c>
      <c r="C38" s="30" t="s">
        <v>60</v>
      </c>
      <c r="D38" s="30">
        <v>4</v>
      </c>
      <c r="E38" s="30">
        <v>8</v>
      </c>
      <c r="F38" s="30" t="s">
        <v>152</v>
      </c>
      <c r="G38" s="30">
        <v>28.686033301055399</v>
      </c>
      <c r="H38" s="30">
        <v>-96.086862562224198</v>
      </c>
      <c r="I38" s="30" t="s">
        <v>14</v>
      </c>
      <c r="J38" s="36">
        <v>1</v>
      </c>
    </row>
    <row r="39" spans="1:10" x14ac:dyDescent="0.25">
      <c r="A39" s="31"/>
      <c r="B39" s="30" t="s">
        <v>139</v>
      </c>
      <c r="C39" s="30" t="s">
        <v>60</v>
      </c>
      <c r="D39" s="30">
        <v>4</v>
      </c>
      <c r="E39" s="30">
        <v>8</v>
      </c>
      <c r="F39" s="30" t="s">
        <v>152</v>
      </c>
      <c r="G39" s="30">
        <v>28.686033301055399</v>
      </c>
      <c r="H39" s="30">
        <v>-96.086862562224198</v>
      </c>
      <c r="I39" s="30" t="s">
        <v>14</v>
      </c>
      <c r="J39" s="36">
        <v>2</v>
      </c>
    </row>
    <row r="40" spans="1:10" x14ac:dyDescent="0.25">
      <c r="A40" s="31"/>
      <c r="B40" s="30" t="s">
        <v>139</v>
      </c>
      <c r="C40" s="30" t="s">
        <v>60</v>
      </c>
      <c r="D40" s="30">
        <v>4</v>
      </c>
      <c r="E40" s="30">
        <v>8</v>
      </c>
      <c r="F40" s="30" t="s">
        <v>152</v>
      </c>
      <c r="G40" s="30">
        <v>28.686033301055399</v>
      </c>
      <c r="H40" s="30">
        <v>-96.086862562224198</v>
      </c>
      <c r="I40" s="30" t="s">
        <v>18</v>
      </c>
      <c r="J40" s="36">
        <v>3</v>
      </c>
    </row>
    <row r="41" spans="1:10" x14ac:dyDescent="0.25">
      <c r="A41" s="31"/>
      <c r="B41" s="30" t="s">
        <v>139</v>
      </c>
      <c r="C41" s="30" t="s">
        <v>60</v>
      </c>
      <c r="D41" s="30">
        <v>4</v>
      </c>
      <c r="E41" s="30">
        <v>8</v>
      </c>
      <c r="F41" s="30" t="s">
        <v>152</v>
      </c>
      <c r="G41" s="30">
        <v>28.686033301055399</v>
      </c>
      <c r="H41" s="30">
        <v>-96.086862562224198</v>
      </c>
      <c r="I41" s="30" t="s">
        <v>18</v>
      </c>
      <c r="J41" s="36">
        <v>4</v>
      </c>
    </row>
    <row r="42" spans="1:10" x14ac:dyDescent="0.25">
      <c r="A42" s="31"/>
      <c r="B42" s="30" t="s">
        <v>140</v>
      </c>
      <c r="C42" s="30" t="s">
        <v>60</v>
      </c>
      <c r="D42" s="30">
        <v>5</v>
      </c>
      <c r="E42" s="30">
        <v>2</v>
      </c>
      <c r="F42" s="30" t="s">
        <v>153</v>
      </c>
      <c r="G42" s="30">
        <v>28.660868899896698</v>
      </c>
      <c r="H42" s="30">
        <v>-96.091646282002301</v>
      </c>
      <c r="I42" s="30" t="s">
        <v>14</v>
      </c>
      <c r="J42" s="36">
        <v>1</v>
      </c>
    </row>
    <row r="43" spans="1:10" x14ac:dyDescent="0.25">
      <c r="A43" s="31"/>
      <c r="B43" s="30" t="s">
        <v>140</v>
      </c>
      <c r="C43" s="30" t="s">
        <v>60</v>
      </c>
      <c r="D43" s="30">
        <v>5</v>
      </c>
      <c r="E43" s="30">
        <v>2</v>
      </c>
      <c r="F43" s="30" t="s">
        <v>153</v>
      </c>
      <c r="G43" s="30">
        <v>28.660868899896698</v>
      </c>
      <c r="H43" s="30">
        <v>-96.091646282002301</v>
      </c>
      <c r="I43" s="30" t="s">
        <v>14</v>
      </c>
      <c r="J43" s="36">
        <v>2</v>
      </c>
    </row>
    <row r="44" spans="1:10" x14ac:dyDescent="0.25">
      <c r="A44" s="31"/>
      <c r="B44" s="30" t="s">
        <v>140</v>
      </c>
      <c r="C44" s="30" t="s">
        <v>60</v>
      </c>
      <c r="D44" s="30">
        <v>5</v>
      </c>
      <c r="E44" s="30">
        <v>2</v>
      </c>
      <c r="F44" s="30" t="s">
        <v>153</v>
      </c>
      <c r="G44" s="30">
        <v>28.660868899896698</v>
      </c>
      <c r="H44" s="30">
        <v>-96.091646282002301</v>
      </c>
      <c r="I44" s="30" t="s">
        <v>18</v>
      </c>
      <c r="J44" s="36">
        <v>3</v>
      </c>
    </row>
    <row r="45" spans="1:10" x14ac:dyDescent="0.25">
      <c r="A45" s="31"/>
      <c r="B45" s="30" t="s">
        <v>140</v>
      </c>
      <c r="C45" s="30" t="s">
        <v>60</v>
      </c>
      <c r="D45" s="30">
        <v>5</v>
      </c>
      <c r="E45" s="30">
        <v>2</v>
      </c>
      <c r="F45" s="30" t="s">
        <v>153</v>
      </c>
      <c r="G45" s="30">
        <v>28.660868899896698</v>
      </c>
      <c r="H45" s="30">
        <v>-96.091646282002301</v>
      </c>
      <c r="I45" s="30" t="s">
        <v>18</v>
      </c>
      <c r="J45" s="36">
        <v>4</v>
      </c>
    </row>
    <row r="46" spans="1:10" x14ac:dyDescent="0.25">
      <c r="A46" s="31"/>
      <c r="B46" s="30" t="s">
        <v>140</v>
      </c>
      <c r="C46" s="30" t="s">
        <v>60</v>
      </c>
      <c r="D46" s="30">
        <v>5</v>
      </c>
      <c r="E46" s="30">
        <v>3</v>
      </c>
      <c r="F46" s="30" t="s">
        <v>154</v>
      </c>
      <c r="G46" s="30">
        <v>28.658313341438699</v>
      </c>
      <c r="H46" s="30">
        <v>-96.093774782493696</v>
      </c>
      <c r="I46" s="30" t="s">
        <v>14</v>
      </c>
      <c r="J46" s="36">
        <v>1</v>
      </c>
    </row>
    <row r="47" spans="1:10" x14ac:dyDescent="0.25">
      <c r="A47" s="31"/>
      <c r="B47" s="30" t="s">
        <v>140</v>
      </c>
      <c r="C47" s="30" t="s">
        <v>60</v>
      </c>
      <c r="D47" s="30">
        <v>5</v>
      </c>
      <c r="E47" s="30">
        <v>3</v>
      </c>
      <c r="F47" s="30" t="s">
        <v>154</v>
      </c>
      <c r="G47" s="30">
        <v>28.658313341438699</v>
      </c>
      <c r="H47" s="30">
        <v>-96.093774782493696</v>
      </c>
      <c r="I47" s="30" t="s">
        <v>14</v>
      </c>
      <c r="J47" s="36">
        <v>2</v>
      </c>
    </row>
    <row r="48" spans="1:10" x14ac:dyDescent="0.25">
      <c r="A48" s="31"/>
      <c r="B48" s="30" t="s">
        <v>140</v>
      </c>
      <c r="C48" s="30" t="s">
        <v>60</v>
      </c>
      <c r="D48" s="30">
        <v>5</v>
      </c>
      <c r="E48" s="30">
        <v>3</v>
      </c>
      <c r="F48" s="30" t="s">
        <v>154</v>
      </c>
      <c r="G48" s="30">
        <v>28.658313341438699</v>
      </c>
      <c r="H48" s="30">
        <v>-96.093774782493696</v>
      </c>
      <c r="I48" s="30" t="s">
        <v>18</v>
      </c>
      <c r="J48" s="36">
        <v>3</v>
      </c>
    </row>
    <row r="49" spans="1:10" x14ac:dyDescent="0.25">
      <c r="A49" s="31"/>
      <c r="B49" s="30" t="s">
        <v>140</v>
      </c>
      <c r="C49" s="30" t="s">
        <v>60</v>
      </c>
      <c r="D49" s="30">
        <v>5</v>
      </c>
      <c r="E49" s="30">
        <v>3</v>
      </c>
      <c r="F49" s="30" t="s">
        <v>154</v>
      </c>
      <c r="G49" s="30">
        <v>28.658313341438699</v>
      </c>
      <c r="H49" s="30">
        <v>-96.093774782493696</v>
      </c>
      <c r="I49" s="30" t="s">
        <v>18</v>
      </c>
      <c r="J49" s="36">
        <v>4</v>
      </c>
    </row>
    <row r="50" spans="1:10" x14ac:dyDescent="0.25">
      <c r="A50" s="31"/>
      <c r="B50" s="30" t="s">
        <v>140</v>
      </c>
      <c r="C50" s="30" t="s">
        <v>60</v>
      </c>
      <c r="D50" s="30">
        <v>5</v>
      </c>
      <c r="E50" s="30">
        <v>4</v>
      </c>
      <c r="F50" s="30" t="s">
        <v>155</v>
      </c>
      <c r="G50" s="30">
        <v>28.6564678978174</v>
      </c>
      <c r="H50" s="30">
        <v>-96.096689505502496</v>
      </c>
      <c r="I50" s="30" t="s">
        <v>14</v>
      </c>
      <c r="J50" s="36">
        <v>1</v>
      </c>
    </row>
    <row r="51" spans="1:10" x14ac:dyDescent="0.25">
      <c r="A51" s="31"/>
      <c r="B51" s="30" t="s">
        <v>140</v>
      </c>
      <c r="C51" s="30" t="s">
        <v>60</v>
      </c>
      <c r="D51" s="30">
        <v>5</v>
      </c>
      <c r="E51" s="30">
        <v>4</v>
      </c>
      <c r="F51" s="30" t="s">
        <v>155</v>
      </c>
      <c r="G51" s="30">
        <v>28.6564678978174</v>
      </c>
      <c r="H51" s="30">
        <v>-96.096689505502496</v>
      </c>
      <c r="I51" s="30" t="s">
        <v>14</v>
      </c>
      <c r="J51" s="36">
        <v>2</v>
      </c>
    </row>
    <row r="52" spans="1:10" x14ac:dyDescent="0.25">
      <c r="A52" s="31"/>
      <c r="B52" s="30" t="s">
        <v>140</v>
      </c>
      <c r="C52" s="30" t="s">
        <v>60</v>
      </c>
      <c r="D52" s="30">
        <v>5</v>
      </c>
      <c r="E52" s="30">
        <v>4</v>
      </c>
      <c r="F52" s="30" t="s">
        <v>155</v>
      </c>
      <c r="G52" s="30">
        <v>28.6564678978174</v>
      </c>
      <c r="H52" s="30">
        <v>-96.096689505502496</v>
      </c>
      <c r="I52" s="30" t="s">
        <v>18</v>
      </c>
      <c r="J52" s="36">
        <v>3</v>
      </c>
    </row>
    <row r="53" spans="1:10" x14ac:dyDescent="0.25">
      <c r="A53" s="31"/>
      <c r="B53" s="30" t="s">
        <v>140</v>
      </c>
      <c r="C53" s="30" t="s">
        <v>60</v>
      </c>
      <c r="D53" s="30">
        <v>5</v>
      </c>
      <c r="E53" s="30">
        <v>4</v>
      </c>
      <c r="F53" s="30" t="s">
        <v>155</v>
      </c>
      <c r="G53" s="30">
        <v>28.6564678978174</v>
      </c>
      <c r="H53" s="30">
        <v>-96.096689505502496</v>
      </c>
      <c r="I53" s="30" t="s">
        <v>18</v>
      </c>
      <c r="J53" s="36">
        <v>4</v>
      </c>
    </row>
    <row r="54" spans="1:10" x14ac:dyDescent="0.25">
      <c r="A54" s="31"/>
      <c r="B54" s="30" t="s">
        <v>140</v>
      </c>
      <c r="C54" s="30" t="s">
        <v>60</v>
      </c>
      <c r="D54" s="30">
        <v>5</v>
      </c>
      <c r="E54" s="30">
        <v>5</v>
      </c>
      <c r="F54" s="30" t="s">
        <v>156</v>
      </c>
      <c r="G54" s="30">
        <v>28.655128469690599</v>
      </c>
      <c r="H54" s="30">
        <v>-96.099909665062995</v>
      </c>
      <c r="I54" s="30" t="s">
        <v>18</v>
      </c>
      <c r="J54" s="36">
        <v>1</v>
      </c>
    </row>
    <row r="55" spans="1:10" x14ac:dyDescent="0.25">
      <c r="A55" s="31"/>
      <c r="B55" s="30" t="s">
        <v>140</v>
      </c>
      <c r="C55" s="30" t="s">
        <v>60</v>
      </c>
      <c r="D55" s="30">
        <v>5</v>
      </c>
      <c r="E55" s="30">
        <v>5</v>
      </c>
      <c r="F55" s="30" t="s">
        <v>156</v>
      </c>
      <c r="G55" s="30">
        <v>28.655128469690599</v>
      </c>
      <c r="H55" s="30">
        <v>-96.099909665062995</v>
      </c>
      <c r="I55" s="30" t="s">
        <v>18</v>
      </c>
      <c r="J55" s="36">
        <v>2</v>
      </c>
    </row>
    <row r="56" spans="1:10" x14ac:dyDescent="0.25">
      <c r="A56" s="31"/>
      <c r="B56" s="30" t="s">
        <v>140</v>
      </c>
      <c r="C56" s="30" t="s">
        <v>60</v>
      </c>
      <c r="D56" s="30">
        <v>5</v>
      </c>
      <c r="E56" s="30">
        <v>5</v>
      </c>
      <c r="F56" s="30" t="s">
        <v>156</v>
      </c>
      <c r="G56" s="30">
        <v>28.655128469690599</v>
      </c>
      <c r="H56" s="30">
        <v>-96.099909665062995</v>
      </c>
      <c r="I56" s="30" t="s">
        <v>14</v>
      </c>
      <c r="J56" s="36">
        <v>3</v>
      </c>
    </row>
    <row r="57" spans="1:10" x14ac:dyDescent="0.25">
      <c r="A57" s="31"/>
      <c r="B57" s="30" t="s">
        <v>140</v>
      </c>
      <c r="C57" s="30" t="s">
        <v>60</v>
      </c>
      <c r="D57" s="30">
        <v>5</v>
      </c>
      <c r="E57" s="30">
        <v>5</v>
      </c>
      <c r="F57" s="30" t="s">
        <v>156</v>
      </c>
      <c r="G57" s="30">
        <v>28.655128469690599</v>
      </c>
      <c r="H57" s="30">
        <v>-96.099909665062995</v>
      </c>
      <c r="I57" s="30" t="s">
        <v>14</v>
      </c>
      <c r="J57" s="36">
        <v>4</v>
      </c>
    </row>
    <row r="58" spans="1:10" x14ac:dyDescent="0.25">
      <c r="A58" s="31"/>
      <c r="B58" s="30" t="s">
        <v>139</v>
      </c>
      <c r="C58" s="30" t="s">
        <v>60</v>
      </c>
      <c r="D58" s="30">
        <v>5</v>
      </c>
      <c r="E58" s="30">
        <v>7</v>
      </c>
      <c r="F58" s="30" t="s">
        <v>157</v>
      </c>
      <c r="G58" s="30">
        <v>28.6524690594524</v>
      </c>
      <c r="H58" s="30">
        <v>-96.106381500139804</v>
      </c>
      <c r="I58" s="30" t="s">
        <v>18</v>
      </c>
      <c r="J58" s="36">
        <v>1</v>
      </c>
    </row>
    <row r="59" spans="1:10" x14ac:dyDescent="0.25">
      <c r="A59" s="31"/>
      <c r="B59" s="30" t="s">
        <v>139</v>
      </c>
      <c r="C59" s="30" t="s">
        <v>60</v>
      </c>
      <c r="D59" s="30">
        <v>5</v>
      </c>
      <c r="E59" s="30">
        <v>7</v>
      </c>
      <c r="F59" s="30" t="s">
        <v>157</v>
      </c>
      <c r="G59" s="30">
        <v>28.6524690594524</v>
      </c>
      <c r="H59" s="30">
        <v>-96.106381500139804</v>
      </c>
      <c r="I59" s="30" t="s">
        <v>18</v>
      </c>
      <c r="J59" s="36">
        <v>2</v>
      </c>
    </row>
    <row r="60" spans="1:10" x14ac:dyDescent="0.25">
      <c r="A60" s="31"/>
      <c r="B60" s="30" t="s">
        <v>139</v>
      </c>
      <c r="C60" s="30" t="s">
        <v>60</v>
      </c>
      <c r="D60" s="30">
        <v>5</v>
      </c>
      <c r="E60" s="30">
        <v>7</v>
      </c>
      <c r="F60" s="30" t="s">
        <v>157</v>
      </c>
      <c r="G60" s="30">
        <v>28.6524690594524</v>
      </c>
      <c r="H60" s="30">
        <v>-96.106381500139804</v>
      </c>
      <c r="I60" s="30" t="s">
        <v>14</v>
      </c>
      <c r="J60" s="36">
        <v>3</v>
      </c>
    </row>
    <row r="61" spans="1:10" x14ac:dyDescent="0.25">
      <c r="A61" s="31"/>
      <c r="B61" s="30" t="s">
        <v>139</v>
      </c>
      <c r="C61" s="30" t="s">
        <v>60</v>
      </c>
      <c r="D61" s="30">
        <v>5</v>
      </c>
      <c r="E61" s="30">
        <v>7</v>
      </c>
      <c r="F61" s="30" t="s">
        <v>157</v>
      </c>
      <c r="G61" s="30">
        <v>28.6524690594524</v>
      </c>
      <c r="H61" s="30">
        <v>-96.106381500139804</v>
      </c>
      <c r="I61" s="30" t="s">
        <v>14</v>
      </c>
      <c r="J61" s="36">
        <v>4</v>
      </c>
    </row>
    <row r="62" spans="1:10" x14ac:dyDescent="0.25">
      <c r="A62" s="31"/>
      <c r="B62" s="30" t="s">
        <v>141</v>
      </c>
      <c r="C62" s="30" t="s">
        <v>60</v>
      </c>
      <c r="D62" s="30">
        <v>6</v>
      </c>
      <c r="E62" s="30">
        <v>2</v>
      </c>
      <c r="F62" s="30" t="s">
        <v>158</v>
      </c>
      <c r="G62" s="30">
        <v>28.643279476091202</v>
      </c>
      <c r="H62" s="30">
        <v>-96.070058103650794</v>
      </c>
      <c r="I62" s="30" t="s">
        <v>34</v>
      </c>
      <c r="J62" s="36">
        <v>1</v>
      </c>
    </row>
    <row r="63" spans="1:10" x14ac:dyDescent="0.25">
      <c r="A63" s="31"/>
      <c r="B63" s="30" t="s">
        <v>141</v>
      </c>
      <c r="C63" s="30" t="s">
        <v>60</v>
      </c>
      <c r="D63" s="30">
        <v>6</v>
      </c>
      <c r="E63" s="30">
        <v>2</v>
      </c>
      <c r="F63" s="30" t="s">
        <v>158</v>
      </c>
      <c r="G63" s="30">
        <v>28.643279476091202</v>
      </c>
      <c r="H63" s="30">
        <v>-96.070058103650794</v>
      </c>
      <c r="I63" s="30" t="s">
        <v>34</v>
      </c>
      <c r="J63" s="36">
        <v>2</v>
      </c>
    </row>
    <row r="64" spans="1:10" x14ac:dyDescent="0.25">
      <c r="A64" s="31"/>
      <c r="B64" s="30" t="s">
        <v>141</v>
      </c>
      <c r="C64" s="30" t="s">
        <v>60</v>
      </c>
      <c r="D64" s="30">
        <v>6</v>
      </c>
      <c r="E64" s="30">
        <v>2</v>
      </c>
      <c r="F64" s="30" t="s">
        <v>158</v>
      </c>
      <c r="G64" s="30">
        <v>28.643279476091202</v>
      </c>
      <c r="H64" s="30">
        <v>-96.070058103650794</v>
      </c>
      <c r="I64" s="30" t="s">
        <v>35</v>
      </c>
      <c r="J64" s="36">
        <v>3</v>
      </c>
    </row>
    <row r="65" spans="1:96" x14ac:dyDescent="0.25">
      <c r="A65" s="31"/>
      <c r="B65" s="30" t="s">
        <v>141</v>
      </c>
      <c r="C65" s="30" t="s">
        <v>60</v>
      </c>
      <c r="D65" s="30">
        <v>6</v>
      </c>
      <c r="E65" s="30">
        <v>2</v>
      </c>
      <c r="F65" s="30" t="s">
        <v>158</v>
      </c>
      <c r="G65" s="30">
        <v>28.643279476091202</v>
      </c>
      <c r="H65" s="30">
        <v>-96.070058103650794</v>
      </c>
      <c r="I65" s="30" t="s">
        <v>35</v>
      </c>
      <c r="J65" s="36">
        <v>4</v>
      </c>
    </row>
    <row r="66" spans="1:96" x14ac:dyDescent="0.25">
      <c r="A66" s="31"/>
      <c r="B66" s="30" t="s">
        <v>141</v>
      </c>
      <c r="C66" s="30" t="s">
        <v>60</v>
      </c>
      <c r="D66" s="30">
        <v>6</v>
      </c>
      <c r="E66" s="30">
        <v>6</v>
      </c>
      <c r="F66" s="30" t="s">
        <v>159</v>
      </c>
      <c r="G66" s="30">
        <v>28.653316637501099</v>
      </c>
      <c r="H66" s="30">
        <v>-96.078712502494398</v>
      </c>
      <c r="I66" s="30" t="s">
        <v>36</v>
      </c>
      <c r="J66" s="36">
        <v>1</v>
      </c>
    </row>
    <row r="67" spans="1:96" x14ac:dyDescent="0.25">
      <c r="A67" s="31"/>
      <c r="B67" s="30" t="s">
        <v>139</v>
      </c>
      <c r="C67" s="30" t="s">
        <v>60</v>
      </c>
      <c r="D67" s="30">
        <v>6</v>
      </c>
      <c r="E67" s="30">
        <v>6</v>
      </c>
      <c r="F67" s="30" t="s">
        <v>159</v>
      </c>
      <c r="G67" s="30">
        <v>28.653316637501099</v>
      </c>
      <c r="H67" s="30">
        <v>-96.078712502494398</v>
      </c>
      <c r="I67" s="30" t="s">
        <v>44</v>
      </c>
      <c r="J67" s="36">
        <v>1</v>
      </c>
    </row>
    <row r="68" spans="1:96" x14ac:dyDescent="0.25">
      <c r="A68" s="31"/>
      <c r="B68" s="30" t="s">
        <v>141</v>
      </c>
      <c r="C68" s="30" t="s">
        <v>60</v>
      </c>
      <c r="D68" s="30">
        <v>6</v>
      </c>
      <c r="E68" s="30">
        <v>6</v>
      </c>
      <c r="F68" s="30" t="s">
        <v>159</v>
      </c>
      <c r="G68" s="30">
        <v>28.653316637501099</v>
      </c>
      <c r="H68" s="30">
        <v>-96.078712502494398</v>
      </c>
      <c r="I68" s="30" t="s">
        <v>36</v>
      </c>
      <c r="J68" s="36">
        <v>2</v>
      </c>
    </row>
    <row r="69" spans="1:96" x14ac:dyDescent="0.25">
      <c r="A69" s="31"/>
      <c r="B69" s="30" t="s">
        <v>139</v>
      </c>
      <c r="C69" s="30" t="s">
        <v>60</v>
      </c>
      <c r="D69" s="30">
        <v>6</v>
      </c>
      <c r="E69" s="30">
        <v>6</v>
      </c>
      <c r="F69" s="30" t="s">
        <v>159</v>
      </c>
      <c r="G69" s="30">
        <v>28.653316637501099</v>
      </c>
      <c r="H69" s="30">
        <v>-96.078712502494398</v>
      </c>
      <c r="I69" s="30" t="s">
        <v>44</v>
      </c>
      <c r="J69" s="36">
        <v>2</v>
      </c>
    </row>
    <row r="70" spans="1:96" x14ac:dyDescent="0.25">
      <c r="A70" s="31"/>
      <c r="B70" s="30" t="s">
        <v>12</v>
      </c>
      <c r="C70" s="30" t="s">
        <v>60</v>
      </c>
      <c r="D70" s="30">
        <v>6</v>
      </c>
      <c r="E70" s="30">
        <v>6</v>
      </c>
      <c r="F70" s="30" t="s">
        <v>159</v>
      </c>
      <c r="G70" s="30">
        <v>28.653316637501099</v>
      </c>
      <c r="H70" s="30">
        <v>-96.078712502494398</v>
      </c>
      <c r="I70" s="30" t="s">
        <v>44</v>
      </c>
      <c r="J70" s="36">
        <v>3</v>
      </c>
      <c r="L70" s="31"/>
      <c r="N70" s="31"/>
      <c r="P70" s="31"/>
      <c r="R70" s="31"/>
      <c r="T70" s="31"/>
      <c r="V70" s="31"/>
      <c r="X70" s="31"/>
      <c r="Z70" s="31"/>
      <c r="AB70" s="31"/>
      <c r="AD70" s="31"/>
      <c r="AF70" s="31"/>
      <c r="AH70" s="31"/>
      <c r="AJ70" s="31"/>
      <c r="AL70" s="31"/>
      <c r="AN70" s="31"/>
      <c r="AP70" s="31"/>
      <c r="AR70" s="31"/>
      <c r="AT70" s="31"/>
      <c r="AU70" s="31"/>
      <c r="AW70" s="31"/>
      <c r="AY70" s="31"/>
      <c r="BA70" s="31"/>
      <c r="BC70" s="31"/>
      <c r="BE70" s="31"/>
      <c r="BG70" s="31"/>
      <c r="BI70" s="31"/>
      <c r="BK70" s="31"/>
      <c r="BM70" s="31"/>
      <c r="BO70" s="31"/>
      <c r="BQ70" s="31"/>
      <c r="BS70" s="31"/>
      <c r="BU70" s="31"/>
      <c r="BW70" s="31"/>
      <c r="BY70" s="31"/>
      <c r="CA70" s="31"/>
      <c r="CC70" s="31"/>
      <c r="CE70" s="31"/>
      <c r="CG70" s="31"/>
      <c r="CI70" s="31"/>
      <c r="CK70" s="31"/>
      <c r="CM70" s="31"/>
      <c r="CO70" s="31"/>
      <c r="CQ70" s="31"/>
    </row>
    <row r="71" spans="1:96" x14ac:dyDescent="0.25">
      <c r="A71" s="31"/>
      <c r="B71" s="30" t="s">
        <v>12</v>
      </c>
      <c r="C71" s="30" t="s">
        <v>60</v>
      </c>
      <c r="D71" s="30">
        <v>6</v>
      </c>
      <c r="E71" s="30">
        <v>6</v>
      </c>
      <c r="F71" s="30" t="s">
        <v>159</v>
      </c>
      <c r="G71" s="30">
        <v>28.653316637501099</v>
      </c>
      <c r="H71" s="30">
        <v>-96.078712502494398</v>
      </c>
      <c r="I71" s="30" t="s">
        <v>36</v>
      </c>
      <c r="J71" s="36">
        <v>3</v>
      </c>
      <c r="L71" s="31"/>
      <c r="N71" s="31"/>
      <c r="P71" s="31"/>
      <c r="R71" s="31"/>
      <c r="T71" s="31"/>
      <c r="V71" s="31"/>
      <c r="X71" s="31"/>
      <c r="Z71" s="31"/>
      <c r="AB71" s="31"/>
      <c r="AD71" s="31"/>
      <c r="AF71" s="31"/>
      <c r="AH71" s="31"/>
      <c r="AJ71" s="31"/>
      <c r="AL71" s="31"/>
      <c r="AN71" s="31"/>
      <c r="AP71" s="31"/>
      <c r="AR71" s="31"/>
      <c r="AT71" s="31"/>
      <c r="AU71" s="31"/>
      <c r="AW71" s="31"/>
      <c r="AY71" s="31"/>
      <c r="BA71" s="31"/>
      <c r="BC71" s="31"/>
      <c r="BE71" s="31"/>
      <c r="BG71" s="31"/>
      <c r="BI71" s="31"/>
      <c r="BK71" s="31"/>
      <c r="BM71" s="31"/>
      <c r="BO71" s="31"/>
      <c r="BQ71" s="31"/>
      <c r="BS71" s="31"/>
      <c r="BU71" s="31"/>
      <c r="BW71" s="31"/>
      <c r="BY71" s="31"/>
      <c r="CA71" s="31"/>
      <c r="CC71" s="31"/>
      <c r="CE71" s="31"/>
      <c r="CG71" s="31"/>
      <c r="CI71" s="31"/>
      <c r="CK71" s="31"/>
      <c r="CM71" s="31"/>
      <c r="CO71" s="31"/>
      <c r="CQ71" s="31"/>
    </row>
    <row r="72" spans="1:96" x14ac:dyDescent="0.25">
      <c r="A72" s="31"/>
      <c r="B72" s="30" t="s">
        <v>12</v>
      </c>
      <c r="C72" s="30" t="s">
        <v>60</v>
      </c>
      <c r="D72" s="30">
        <v>6</v>
      </c>
      <c r="E72" s="30">
        <v>6</v>
      </c>
      <c r="F72" s="30" t="s">
        <v>159</v>
      </c>
      <c r="G72" s="30">
        <v>28.653316637501099</v>
      </c>
      <c r="H72" s="30">
        <v>-96.078712502494398</v>
      </c>
      <c r="I72" s="30" t="s">
        <v>44</v>
      </c>
      <c r="J72" s="36">
        <v>4</v>
      </c>
      <c r="L72" s="31"/>
      <c r="N72" s="31"/>
      <c r="P72" s="31"/>
      <c r="R72" s="31"/>
      <c r="T72" s="31"/>
      <c r="V72" s="31"/>
      <c r="X72" s="31"/>
      <c r="Z72" s="31"/>
      <c r="AB72" s="31"/>
      <c r="AD72" s="31"/>
      <c r="AF72" s="31"/>
      <c r="AH72" s="31"/>
      <c r="AJ72" s="31"/>
      <c r="AL72" s="31"/>
      <c r="AN72" s="31"/>
      <c r="AP72" s="31"/>
      <c r="AR72" s="31"/>
      <c r="AT72" s="31"/>
      <c r="AU72" s="31"/>
      <c r="AW72" s="31"/>
      <c r="AY72" s="31"/>
      <c r="BA72" s="31"/>
      <c r="BC72" s="31"/>
      <c r="BE72" s="31"/>
      <c r="BG72" s="31"/>
      <c r="BI72" s="31"/>
      <c r="BK72" s="31"/>
      <c r="BM72" s="31"/>
      <c r="BO72" s="31"/>
      <c r="BQ72" s="31"/>
      <c r="BS72" s="31"/>
      <c r="BU72" s="31"/>
      <c r="BW72" s="31"/>
      <c r="BY72" s="31"/>
      <c r="CA72" s="31"/>
      <c r="CC72" s="31"/>
      <c r="CE72" s="31"/>
      <c r="CG72" s="31"/>
      <c r="CI72" s="31"/>
      <c r="CK72" s="31"/>
      <c r="CM72" s="31"/>
      <c r="CO72" s="31"/>
      <c r="CQ72" s="31"/>
    </row>
    <row r="73" spans="1:96" x14ac:dyDescent="0.25">
      <c r="A73" s="31"/>
      <c r="B73" s="30" t="s">
        <v>12</v>
      </c>
      <c r="C73" s="30" t="s">
        <v>60</v>
      </c>
      <c r="D73" s="30">
        <v>6</v>
      </c>
      <c r="E73" s="30">
        <v>6</v>
      </c>
      <c r="F73" s="30" t="s">
        <v>159</v>
      </c>
      <c r="G73" s="30">
        <v>28.653316637501099</v>
      </c>
      <c r="H73" s="30">
        <v>-96.078712502494398</v>
      </c>
      <c r="I73" s="30" t="s">
        <v>36</v>
      </c>
      <c r="J73" s="36">
        <v>4</v>
      </c>
      <c r="L73" s="31"/>
      <c r="N73" s="31"/>
      <c r="P73" s="31"/>
      <c r="R73" s="31"/>
      <c r="T73" s="31"/>
      <c r="V73" s="31"/>
      <c r="X73" s="31"/>
      <c r="Z73" s="31"/>
      <c r="AB73" s="31"/>
      <c r="AD73" s="31"/>
      <c r="AF73" s="31"/>
      <c r="AH73" s="31"/>
      <c r="AJ73" s="31"/>
      <c r="AL73" s="31"/>
      <c r="AN73" s="31"/>
      <c r="AP73" s="31"/>
      <c r="AR73" s="31"/>
      <c r="AT73" s="31"/>
      <c r="AU73" s="31"/>
      <c r="AW73" s="31"/>
      <c r="AY73" s="31"/>
      <c r="BA73" s="31"/>
      <c r="BC73" s="31"/>
      <c r="BE73" s="31"/>
      <c r="BG73" s="31"/>
      <c r="BI73" s="31"/>
      <c r="BK73" s="31"/>
      <c r="BM73" s="31"/>
      <c r="BO73" s="31"/>
      <c r="BQ73" s="31"/>
      <c r="BS73" s="31"/>
      <c r="BU73" s="31"/>
      <c r="BW73" s="31"/>
      <c r="BY73" s="31"/>
      <c r="CA73" s="31"/>
      <c r="CC73" s="31"/>
      <c r="CE73" s="31"/>
      <c r="CG73" s="31"/>
      <c r="CI73" s="31"/>
      <c r="CK73" s="31"/>
      <c r="CM73" s="31"/>
      <c r="CO73" s="31"/>
      <c r="CQ73" s="31"/>
    </row>
    <row r="74" spans="1:96" x14ac:dyDescent="0.25">
      <c r="A74" s="31"/>
      <c r="B74" s="30" t="s">
        <v>140</v>
      </c>
      <c r="C74" s="30" t="s">
        <v>60</v>
      </c>
      <c r="D74" s="30">
        <v>9</v>
      </c>
      <c r="E74" s="30">
        <v>2</v>
      </c>
      <c r="F74" s="30" t="s">
        <v>160</v>
      </c>
      <c r="G74" s="30">
        <v>28.6891222838312</v>
      </c>
      <c r="H74" s="30">
        <v>-96.007299358025094</v>
      </c>
      <c r="I74" s="30" t="s">
        <v>18</v>
      </c>
      <c r="J74" s="36">
        <v>1</v>
      </c>
    </row>
    <row r="75" spans="1:96" x14ac:dyDescent="0.25">
      <c r="A75" s="31"/>
      <c r="B75" s="30" t="s">
        <v>139</v>
      </c>
      <c r="C75" s="30" t="s">
        <v>60</v>
      </c>
      <c r="D75" s="30">
        <v>9</v>
      </c>
      <c r="E75" s="30">
        <v>2</v>
      </c>
      <c r="F75" s="30" t="s">
        <v>160</v>
      </c>
      <c r="G75" s="30">
        <v>28.6891222838312</v>
      </c>
      <c r="H75" s="30">
        <v>-96.007299358025094</v>
      </c>
      <c r="I75" s="30" t="s">
        <v>14</v>
      </c>
      <c r="J75" s="36">
        <v>1</v>
      </c>
    </row>
    <row r="76" spans="1:96" x14ac:dyDescent="0.25">
      <c r="A76" s="31"/>
      <c r="B76" s="30" t="s">
        <v>140</v>
      </c>
      <c r="C76" s="30" t="s">
        <v>60</v>
      </c>
      <c r="D76" s="30">
        <v>9</v>
      </c>
      <c r="E76" s="30">
        <v>2</v>
      </c>
      <c r="F76" s="30" t="s">
        <v>160</v>
      </c>
      <c r="G76" s="30">
        <v>28.6891222838312</v>
      </c>
      <c r="H76" s="30">
        <v>-96.007299358025094</v>
      </c>
      <c r="I76" s="30" t="s">
        <v>18</v>
      </c>
      <c r="J76" s="36">
        <v>2</v>
      </c>
    </row>
    <row r="77" spans="1:96" x14ac:dyDescent="0.25">
      <c r="A77" s="31"/>
      <c r="B77" s="30" t="s">
        <v>139</v>
      </c>
      <c r="C77" s="30" t="s">
        <v>60</v>
      </c>
      <c r="D77" s="30">
        <v>9</v>
      </c>
      <c r="E77" s="30">
        <v>2</v>
      </c>
      <c r="F77" s="30" t="s">
        <v>160</v>
      </c>
      <c r="G77" s="30">
        <v>28.6891222838312</v>
      </c>
      <c r="H77" s="30">
        <v>-96.007299358025094</v>
      </c>
      <c r="I77" s="30" t="s">
        <v>14</v>
      </c>
      <c r="J77" s="36">
        <v>2</v>
      </c>
    </row>
    <row r="78" spans="1:96" x14ac:dyDescent="0.25">
      <c r="A78" s="31"/>
      <c r="B78" s="31" t="s">
        <v>12</v>
      </c>
      <c r="C78" s="30" t="s">
        <v>60</v>
      </c>
      <c r="D78" s="30">
        <v>9</v>
      </c>
      <c r="E78" s="30">
        <v>2</v>
      </c>
      <c r="F78" s="30" t="s">
        <v>160</v>
      </c>
      <c r="G78" s="30">
        <v>28.6891222838312</v>
      </c>
      <c r="H78" s="30">
        <v>-96.007299358025094</v>
      </c>
      <c r="I78" s="30" t="s">
        <v>14</v>
      </c>
      <c r="J78" s="36">
        <v>3</v>
      </c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</row>
    <row r="79" spans="1:96" x14ac:dyDescent="0.25">
      <c r="A79" s="31"/>
      <c r="B79" s="30" t="s">
        <v>12</v>
      </c>
      <c r="C79" s="30" t="s">
        <v>60</v>
      </c>
      <c r="D79" s="30">
        <v>9</v>
      </c>
      <c r="E79" s="30">
        <v>2</v>
      </c>
      <c r="F79" s="30" t="s">
        <v>160</v>
      </c>
      <c r="G79" s="30">
        <v>28.6891222838312</v>
      </c>
      <c r="H79" s="30">
        <v>-96.007299358025094</v>
      </c>
      <c r="I79" s="30" t="s">
        <v>18</v>
      </c>
      <c r="J79" s="36">
        <v>3</v>
      </c>
      <c r="L79" s="31"/>
      <c r="N79" s="31"/>
      <c r="P79" s="31"/>
      <c r="R79" s="31"/>
      <c r="T79" s="31"/>
      <c r="V79" s="31"/>
      <c r="X79" s="31"/>
      <c r="Z79" s="31"/>
      <c r="AB79" s="31"/>
      <c r="AD79" s="31"/>
      <c r="AF79" s="31"/>
      <c r="AH79" s="31"/>
      <c r="AJ79" s="31"/>
      <c r="AL79" s="31"/>
      <c r="AN79" s="31"/>
      <c r="AP79" s="31"/>
      <c r="AR79" s="31"/>
      <c r="AT79" s="31"/>
      <c r="AU79" s="31"/>
      <c r="AW79" s="31"/>
      <c r="AY79" s="31"/>
      <c r="BA79" s="31"/>
      <c r="BC79" s="31"/>
      <c r="BE79" s="31"/>
      <c r="BG79" s="31"/>
      <c r="BI79" s="31"/>
      <c r="BK79" s="31"/>
      <c r="BM79" s="31"/>
      <c r="BO79" s="31"/>
      <c r="BQ79" s="31"/>
      <c r="BS79" s="31"/>
      <c r="BU79" s="31"/>
      <c r="BW79" s="31"/>
      <c r="BY79" s="31"/>
      <c r="CA79" s="31"/>
      <c r="CC79" s="31"/>
      <c r="CE79" s="31"/>
      <c r="CG79" s="31"/>
      <c r="CI79" s="31"/>
      <c r="CK79" s="31"/>
      <c r="CM79" s="31"/>
      <c r="CO79" s="31"/>
      <c r="CQ79" s="31"/>
    </row>
    <row r="80" spans="1:96" x14ac:dyDescent="0.25">
      <c r="A80" s="31"/>
      <c r="B80" s="31" t="s">
        <v>12</v>
      </c>
      <c r="C80" s="30" t="s">
        <v>60</v>
      </c>
      <c r="D80" s="30">
        <v>9</v>
      </c>
      <c r="E80" s="30">
        <v>2</v>
      </c>
      <c r="F80" s="30" t="s">
        <v>160</v>
      </c>
      <c r="G80" s="30">
        <v>28.6891222838312</v>
      </c>
      <c r="H80" s="30">
        <v>-96.007299358025094</v>
      </c>
      <c r="I80" s="30" t="s">
        <v>14</v>
      </c>
      <c r="J80" s="36">
        <v>4</v>
      </c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</row>
    <row r="81" spans="1:96" x14ac:dyDescent="0.25">
      <c r="A81" s="31"/>
      <c r="B81" s="30" t="s">
        <v>12</v>
      </c>
      <c r="C81" s="30" t="s">
        <v>60</v>
      </c>
      <c r="D81" s="30">
        <v>9</v>
      </c>
      <c r="E81" s="30">
        <v>2</v>
      </c>
      <c r="F81" s="30" t="s">
        <v>160</v>
      </c>
      <c r="G81" s="30">
        <v>28.6891222838312</v>
      </c>
      <c r="H81" s="30">
        <v>-96.007299358025094</v>
      </c>
      <c r="I81" s="30" t="s">
        <v>18</v>
      </c>
      <c r="J81" s="36">
        <v>4</v>
      </c>
      <c r="L81" s="31"/>
      <c r="N81" s="31"/>
      <c r="P81" s="31"/>
      <c r="R81" s="31"/>
      <c r="T81" s="31"/>
      <c r="V81" s="31"/>
      <c r="X81" s="31"/>
      <c r="Z81" s="31"/>
      <c r="AB81" s="31"/>
      <c r="AD81" s="31"/>
      <c r="AF81" s="31"/>
      <c r="AH81" s="31"/>
      <c r="AJ81" s="31"/>
      <c r="AL81" s="31"/>
      <c r="AN81" s="31"/>
      <c r="AP81" s="31"/>
      <c r="AR81" s="31"/>
      <c r="AT81" s="31"/>
      <c r="AU81" s="31"/>
      <c r="AW81" s="31"/>
      <c r="AY81" s="31"/>
      <c r="BA81" s="31"/>
      <c r="BC81" s="31"/>
      <c r="BE81" s="31"/>
      <c r="BG81" s="31"/>
      <c r="BI81" s="31"/>
      <c r="BK81" s="31"/>
      <c r="BM81" s="31"/>
      <c r="BO81" s="31"/>
      <c r="BQ81" s="31"/>
      <c r="BS81" s="31"/>
      <c r="BU81" s="31"/>
      <c r="BW81" s="31"/>
      <c r="BY81" s="31"/>
      <c r="CA81" s="31"/>
      <c r="CC81" s="31"/>
      <c r="CE81" s="31"/>
      <c r="CG81" s="31"/>
      <c r="CI81" s="31"/>
      <c r="CK81" s="31"/>
      <c r="CM81" s="31"/>
      <c r="CO81" s="31"/>
      <c r="CQ81" s="31"/>
    </row>
    <row r="82" spans="1:96" x14ac:dyDescent="0.25">
      <c r="A82" s="31"/>
      <c r="B82" s="30" t="s">
        <v>140</v>
      </c>
      <c r="C82" s="30" t="s">
        <v>60</v>
      </c>
      <c r="D82" s="30">
        <v>9</v>
      </c>
      <c r="E82" s="30">
        <v>5</v>
      </c>
      <c r="F82" s="30" t="s">
        <v>161</v>
      </c>
      <c r="G82" s="30">
        <v>28.693836601451</v>
      </c>
      <c r="H82" s="30">
        <v>-96.014468064531599</v>
      </c>
      <c r="I82" s="30" t="s">
        <v>14</v>
      </c>
      <c r="J82" s="36">
        <v>1</v>
      </c>
    </row>
    <row r="83" spans="1:96" x14ac:dyDescent="0.25">
      <c r="A83" s="31"/>
      <c r="B83" s="30" t="s">
        <v>140</v>
      </c>
      <c r="C83" s="30" t="s">
        <v>60</v>
      </c>
      <c r="D83" s="30">
        <v>9</v>
      </c>
      <c r="E83" s="30">
        <v>5</v>
      </c>
      <c r="F83" s="30" t="s">
        <v>161</v>
      </c>
      <c r="G83" s="30">
        <v>28.693836601451</v>
      </c>
      <c r="H83" s="30">
        <v>-96.014468064531599</v>
      </c>
      <c r="I83" s="30" t="s">
        <v>14</v>
      </c>
      <c r="J83" s="36">
        <v>2</v>
      </c>
    </row>
    <row r="84" spans="1:96" x14ac:dyDescent="0.25">
      <c r="A84" s="31"/>
      <c r="B84" s="30" t="s">
        <v>140</v>
      </c>
      <c r="C84" s="30" t="s">
        <v>60</v>
      </c>
      <c r="D84" s="30">
        <v>9</v>
      </c>
      <c r="E84" s="30">
        <v>5</v>
      </c>
      <c r="F84" s="30" t="s">
        <v>161</v>
      </c>
      <c r="G84" s="30">
        <v>28.693836601451</v>
      </c>
      <c r="H84" s="30">
        <v>-96.014468064531599</v>
      </c>
      <c r="I84" s="30" t="s">
        <v>18</v>
      </c>
      <c r="J84" s="36">
        <v>3</v>
      </c>
    </row>
    <row r="85" spans="1:96" x14ac:dyDescent="0.25">
      <c r="A85" s="31"/>
      <c r="B85" s="30" t="s">
        <v>140</v>
      </c>
      <c r="C85" s="30" t="s">
        <v>60</v>
      </c>
      <c r="D85" s="30">
        <v>9</v>
      </c>
      <c r="E85" s="30">
        <v>5</v>
      </c>
      <c r="F85" s="30" t="s">
        <v>161</v>
      </c>
      <c r="G85" s="30">
        <v>28.693836601451</v>
      </c>
      <c r="H85" s="30">
        <v>-96.014468064531599</v>
      </c>
      <c r="I85" s="30" t="s">
        <v>18</v>
      </c>
      <c r="J85" s="36">
        <v>4</v>
      </c>
    </row>
    <row r="86" spans="1:96" x14ac:dyDescent="0.25">
      <c r="A86" s="31"/>
      <c r="B86" s="30" t="s">
        <v>140</v>
      </c>
      <c r="C86" s="30" t="s">
        <v>60</v>
      </c>
      <c r="D86" s="30">
        <v>10</v>
      </c>
      <c r="E86" s="30">
        <v>1</v>
      </c>
      <c r="F86" s="30" t="s">
        <v>162</v>
      </c>
      <c r="G86" s="30">
        <v>28.671347284689499</v>
      </c>
      <c r="H86" s="30">
        <v>-96.023700395598993</v>
      </c>
      <c r="I86" s="30" t="s">
        <v>14</v>
      </c>
      <c r="J86" s="36">
        <v>1</v>
      </c>
    </row>
    <row r="87" spans="1:96" x14ac:dyDescent="0.25">
      <c r="A87" s="31"/>
      <c r="B87" s="30" t="s">
        <v>139</v>
      </c>
      <c r="C87" s="30" t="s">
        <v>60</v>
      </c>
      <c r="D87" s="30">
        <v>10</v>
      </c>
      <c r="E87" s="30">
        <v>1</v>
      </c>
      <c r="F87" s="30" t="s">
        <v>162</v>
      </c>
      <c r="G87" s="30">
        <v>28.671347284689499</v>
      </c>
      <c r="H87" s="30">
        <v>-96.023700395598993</v>
      </c>
      <c r="I87" s="30" t="s">
        <v>18</v>
      </c>
      <c r="J87" s="36">
        <v>1</v>
      </c>
    </row>
    <row r="88" spans="1:96" x14ac:dyDescent="0.25">
      <c r="A88" s="31"/>
      <c r="B88" s="30" t="s">
        <v>140</v>
      </c>
      <c r="C88" s="30" t="s">
        <v>60</v>
      </c>
      <c r="D88" s="30">
        <v>10</v>
      </c>
      <c r="E88" s="30">
        <v>1</v>
      </c>
      <c r="F88" s="30" t="s">
        <v>162</v>
      </c>
      <c r="G88" s="30">
        <v>28.671347284689499</v>
      </c>
      <c r="H88" s="30">
        <v>-96.023700395598993</v>
      </c>
      <c r="I88" s="30" t="s">
        <v>14</v>
      </c>
      <c r="J88" s="36">
        <v>2</v>
      </c>
    </row>
    <row r="89" spans="1:96" x14ac:dyDescent="0.25">
      <c r="A89" s="31"/>
      <c r="B89" s="30" t="s">
        <v>139</v>
      </c>
      <c r="C89" s="30" t="s">
        <v>60</v>
      </c>
      <c r="D89" s="30">
        <v>10</v>
      </c>
      <c r="E89" s="30">
        <v>1</v>
      </c>
      <c r="F89" s="30" t="s">
        <v>162</v>
      </c>
      <c r="G89" s="30">
        <v>28.671347284689499</v>
      </c>
      <c r="H89" s="30">
        <v>-96.023700395598993</v>
      </c>
      <c r="I89" s="30" t="s">
        <v>18</v>
      </c>
      <c r="J89" s="36">
        <v>2</v>
      </c>
    </row>
    <row r="90" spans="1:96" x14ac:dyDescent="0.25">
      <c r="A90" s="31"/>
      <c r="B90" s="31" t="s">
        <v>12</v>
      </c>
      <c r="C90" s="30" t="s">
        <v>60</v>
      </c>
      <c r="D90" s="30">
        <v>10</v>
      </c>
      <c r="E90" s="30">
        <v>1</v>
      </c>
      <c r="F90" s="30" t="s">
        <v>162</v>
      </c>
      <c r="G90" s="30">
        <v>28.671347284689499</v>
      </c>
      <c r="H90" s="30">
        <v>-96.023700395598993</v>
      </c>
      <c r="I90" s="30" t="s">
        <v>18</v>
      </c>
      <c r="J90" s="36">
        <v>3</v>
      </c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</row>
    <row r="91" spans="1:96" x14ac:dyDescent="0.25">
      <c r="A91" s="31"/>
      <c r="B91" s="30" t="s">
        <v>12</v>
      </c>
      <c r="C91" s="30" t="s">
        <v>60</v>
      </c>
      <c r="D91" s="30">
        <v>10</v>
      </c>
      <c r="E91" s="30">
        <v>1</v>
      </c>
      <c r="F91" s="30" t="s">
        <v>162</v>
      </c>
      <c r="G91" s="30">
        <v>28.671347284689499</v>
      </c>
      <c r="H91" s="30">
        <v>-96.023700395598993</v>
      </c>
      <c r="I91" s="30" t="s">
        <v>14</v>
      </c>
      <c r="J91" s="36">
        <v>3</v>
      </c>
      <c r="L91" s="31"/>
      <c r="N91" s="31"/>
      <c r="P91" s="31"/>
      <c r="R91" s="31"/>
      <c r="T91" s="31"/>
      <c r="V91" s="31"/>
      <c r="X91" s="31"/>
      <c r="Z91" s="31"/>
      <c r="AB91" s="31"/>
      <c r="AD91" s="31"/>
      <c r="AF91" s="31"/>
      <c r="AH91" s="31"/>
      <c r="AJ91" s="31"/>
      <c r="AL91" s="31"/>
      <c r="AN91" s="31"/>
      <c r="AP91" s="31"/>
      <c r="AR91" s="31"/>
      <c r="AT91" s="31"/>
      <c r="AU91" s="31"/>
      <c r="AW91" s="31"/>
      <c r="AY91" s="31"/>
      <c r="BA91" s="31"/>
      <c r="BC91" s="31"/>
      <c r="BE91" s="31"/>
      <c r="BG91" s="31"/>
      <c r="BI91" s="31"/>
      <c r="BK91" s="31"/>
      <c r="BM91" s="31"/>
      <c r="BO91" s="31"/>
      <c r="BQ91" s="31"/>
      <c r="BS91" s="31"/>
      <c r="BU91" s="31"/>
      <c r="BW91" s="31"/>
      <c r="BY91" s="31"/>
      <c r="CA91" s="31"/>
      <c r="CC91" s="31"/>
      <c r="CE91" s="31"/>
      <c r="CG91" s="31"/>
      <c r="CI91" s="31"/>
      <c r="CK91" s="31"/>
      <c r="CM91" s="31"/>
      <c r="CO91" s="31"/>
      <c r="CQ91" s="31"/>
    </row>
    <row r="92" spans="1:96" x14ac:dyDescent="0.25">
      <c r="A92" s="31"/>
      <c r="B92" s="31" t="s">
        <v>12</v>
      </c>
      <c r="C92" s="30" t="s">
        <v>60</v>
      </c>
      <c r="D92" s="30">
        <v>10</v>
      </c>
      <c r="E92" s="30">
        <v>1</v>
      </c>
      <c r="F92" s="30" t="s">
        <v>162</v>
      </c>
      <c r="G92" s="30">
        <v>28.671347284689499</v>
      </c>
      <c r="H92" s="30">
        <v>-96.023700395598993</v>
      </c>
      <c r="I92" s="30" t="s">
        <v>18</v>
      </c>
      <c r="J92" s="36">
        <v>4</v>
      </c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</row>
    <row r="93" spans="1:96" x14ac:dyDescent="0.25">
      <c r="A93" s="31"/>
      <c r="B93" s="30" t="s">
        <v>12</v>
      </c>
      <c r="C93" s="30" t="s">
        <v>60</v>
      </c>
      <c r="D93" s="30">
        <v>10</v>
      </c>
      <c r="E93" s="30">
        <v>1</v>
      </c>
      <c r="F93" s="30" t="s">
        <v>162</v>
      </c>
      <c r="G93" s="30">
        <v>28.671347284689499</v>
      </c>
      <c r="H93" s="30">
        <v>-96.023700395598993</v>
      </c>
      <c r="I93" s="30" t="s">
        <v>14</v>
      </c>
      <c r="J93" s="36">
        <v>4</v>
      </c>
      <c r="L93" s="31"/>
      <c r="N93" s="31"/>
      <c r="P93" s="31"/>
      <c r="R93" s="31"/>
      <c r="T93" s="31"/>
      <c r="V93" s="31"/>
      <c r="X93" s="31"/>
      <c r="Z93" s="31"/>
      <c r="AB93" s="31"/>
      <c r="AD93" s="31"/>
      <c r="AF93" s="31"/>
      <c r="AH93" s="31"/>
      <c r="AJ93" s="31"/>
      <c r="AL93" s="31"/>
      <c r="AN93" s="31"/>
      <c r="AP93" s="31"/>
      <c r="AR93" s="31"/>
      <c r="AT93" s="31"/>
      <c r="AU93" s="31"/>
      <c r="AW93" s="31"/>
      <c r="AY93" s="31"/>
      <c r="BA93" s="31"/>
      <c r="BC93" s="31"/>
      <c r="BE93" s="31"/>
      <c r="BG93" s="31"/>
      <c r="BI93" s="31"/>
      <c r="BK93" s="31"/>
      <c r="BM93" s="31"/>
      <c r="BO93" s="31"/>
      <c r="BQ93" s="31"/>
      <c r="BS93" s="31"/>
      <c r="BU93" s="31"/>
      <c r="BW93" s="31"/>
      <c r="BY93" s="31"/>
      <c r="CA93" s="31"/>
      <c r="CC93" s="31"/>
      <c r="CE93" s="31"/>
      <c r="CG93" s="31"/>
      <c r="CI93" s="31"/>
      <c r="CK93" s="31"/>
      <c r="CM93" s="31"/>
      <c r="CO93" s="31"/>
      <c r="CQ93" s="31"/>
    </row>
    <row r="94" spans="1:96" x14ac:dyDescent="0.25">
      <c r="A94" s="31"/>
      <c r="B94" s="30" t="s">
        <v>140</v>
      </c>
      <c r="C94" s="30" t="s">
        <v>60</v>
      </c>
      <c r="D94" s="30">
        <v>10</v>
      </c>
      <c r="E94" s="30">
        <v>7</v>
      </c>
      <c r="F94" s="30" t="s">
        <v>163</v>
      </c>
      <c r="G94" s="30">
        <v>28.683165013790099</v>
      </c>
      <c r="H94" s="30">
        <v>-96.034507183358002</v>
      </c>
      <c r="I94" s="30" t="s">
        <v>18</v>
      </c>
      <c r="J94" s="36">
        <v>1</v>
      </c>
    </row>
    <row r="95" spans="1:96" x14ac:dyDescent="0.25">
      <c r="A95" s="31"/>
      <c r="B95" s="30" t="s">
        <v>140</v>
      </c>
      <c r="C95" s="30" t="s">
        <v>60</v>
      </c>
      <c r="D95" s="30">
        <v>10</v>
      </c>
      <c r="E95" s="30">
        <v>7</v>
      </c>
      <c r="F95" s="30" t="s">
        <v>163</v>
      </c>
      <c r="G95" s="30">
        <v>28.683165013790099</v>
      </c>
      <c r="H95" s="30">
        <v>-96.034507183358002</v>
      </c>
      <c r="I95" s="30" t="s">
        <v>18</v>
      </c>
      <c r="J95" s="36">
        <v>2</v>
      </c>
    </row>
    <row r="96" spans="1:96" x14ac:dyDescent="0.25">
      <c r="A96" s="31"/>
      <c r="B96" s="30" t="s">
        <v>140</v>
      </c>
      <c r="C96" s="30" t="s">
        <v>60</v>
      </c>
      <c r="D96" s="30">
        <v>10</v>
      </c>
      <c r="E96" s="30">
        <v>7</v>
      </c>
      <c r="F96" s="30" t="s">
        <v>163</v>
      </c>
      <c r="G96" s="30">
        <v>28.683165013790099</v>
      </c>
      <c r="H96" s="30">
        <v>-96.034507183358002</v>
      </c>
      <c r="I96" s="30" t="s">
        <v>14</v>
      </c>
      <c r="J96" s="36">
        <v>3</v>
      </c>
    </row>
    <row r="97" spans="1:95" x14ac:dyDescent="0.25">
      <c r="A97" s="31"/>
      <c r="B97" s="30" t="s">
        <v>140</v>
      </c>
      <c r="C97" s="30" t="s">
        <v>60</v>
      </c>
      <c r="D97" s="30">
        <v>10</v>
      </c>
      <c r="E97" s="30">
        <v>7</v>
      </c>
      <c r="F97" s="30" t="s">
        <v>163</v>
      </c>
      <c r="G97" s="30">
        <v>28.683165013790099</v>
      </c>
      <c r="H97" s="30">
        <v>-96.034507183358002</v>
      </c>
      <c r="I97" s="30" t="s">
        <v>14</v>
      </c>
      <c r="J97" s="36">
        <v>4</v>
      </c>
    </row>
    <row r="98" spans="1:95" x14ac:dyDescent="0.25">
      <c r="A98" s="31"/>
      <c r="B98" s="30" t="s">
        <v>140</v>
      </c>
      <c r="C98" s="30" t="s">
        <v>60</v>
      </c>
      <c r="D98" s="30">
        <v>11</v>
      </c>
      <c r="E98" s="30">
        <v>4</v>
      </c>
      <c r="F98" s="30" t="s">
        <v>164</v>
      </c>
      <c r="G98" s="30">
        <v>28.688053255900702</v>
      </c>
      <c r="H98" s="30">
        <v>-96.047487482428494</v>
      </c>
      <c r="I98" s="30" t="s">
        <v>14</v>
      </c>
      <c r="J98" s="36">
        <v>1</v>
      </c>
    </row>
    <row r="99" spans="1:95" x14ac:dyDescent="0.25">
      <c r="A99" s="31"/>
      <c r="B99" s="30" t="s">
        <v>140</v>
      </c>
      <c r="C99" s="30" t="s">
        <v>60</v>
      </c>
      <c r="D99" s="30">
        <v>11</v>
      </c>
      <c r="E99" s="30">
        <v>4</v>
      </c>
      <c r="F99" s="30" t="s">
        <v>164</v>
      </c>
      <c r="G99" s="30">
        <v>28.688053255900702</v>
      </c>
      <c r="H99" s="30">
        <v>-96.047487482428494</v>
      </c>
      <c r="I99" s="30" t="s">
        <v>14</v>
      </c>
      <c r="J99" s="36">
        <v>2</v>
      </c>
    </row>
    <row r="100" spans="1:95" x14ac:dyDescent="0.25">
      <c r="A100" s="31"/>
      <c r="B100" s="30" t="s">
        <v>140</v>
      </c>
      <c r="C100" s="30" t="s">
        <v>60</v>
      </c>
      <c r="D100" s="30">
        <v>11</v>
      </c>
      <c r="E100" s="30">
        <v>4</v>
      </c>
      <c r="F100" s="30" t="s">
        <v>164</v>
      </c>
      <c r="G100" s="30">
        <v>28.688053255900702</v>
      </c>
      <c r="H100" s="30">
        <v>-96.047487482428494</v>
      </c>
      <c r="I100" s="30" t="s">
        <v>18</v>
      </c>
      <c r="J100" s="36">
        <v>3</v>
      </c>
    </row>
    <row r="101" spans="1:95" x14ac:dyDescent="0.25">
      <c r="A101" s="31"/>
      <c r="B101" s="30" t="s">
        <v>140</v>
      </c>
      <c r="C101" s="30" t="s">
        <v>60</v>
      </c>
      <c r="D101" s="30">
        <v>11</v>
      </c>
      <c r="E101" s="30">
        <v>4</v>
      </c>
      <c r="F101" s="30" t="s">
        <v>164</v>
      </c>
      <c r="G101" s="30">
        <v>28.688053255900702</v>
      </c>
      <c r="H101" s="30">
        <v>-96.047487482428494</v>
      </c>
      <c r="I101" s="30" t="s">
        <v>18</v>
      </c>
      <c r="J101" s="36">
        <v>4</v>
      </c>
    </row>
    <row r="102" spans="1:95" x14ac:dyDescent="0.25">
      <c r="A102" s="31"/>
      <c r="B102" s="30" t="s">
        <v>140</v>
      </c>
      <c r="C102" s="30" t="s">
        <v>60</v>
      </c>
      <c r="D102" s="30">
        <v>11</v>
      </c>
      <c r="E102" s="30">
        <v>6</v>
      </c>
      <c r="F102" s="30" t="s">
        <v>165</v>
      </c>
      <c r="G102" s="30">
        <v>28.683353355154299</v>
      </c>
      <c r="H102" s="30">
        <v>-96.052093757316399</v>
      </c>
      <c r="I102" s="30" t="s">
        <v>14</v>
      </c>
      <c r="J102" s="36">
        <v>1</v>
      </c>
    </row>
    <row r="103" spans="1:95" x14ac:dyDescent="0.25">
      <c r="A103" s="31"/>
      <c r="B103" s="30" t="s">
        <v>139</v>
      </c>
      <c r="C103" s="30" t="s">
        <v>60</v>
      </c>
      <c r="D103" s="30">
        <v>11</v>
      </c>
      <c r="E103" s="30">
        <v>6</v>
      </c>
      <c r="F103" s="30" t="s">
        <v>165</v>
      </c>
      <c r="G103" s="30">
        <v>28.683353355154299</v>
      </c>
      <c r="H103" s="30">
        <v>-96.052093757316399</v>
      </c>
      <c r="I103" s="30" t="s">
        <v>18</v>
      </c>
      <c r="J103" s="36">
        <v>1</v>
      </c>
    </row>
    <row r="104" spans="1:95" x14ac:dyDescent="0.25">
      <c r="A104" s="31"/>
      <c r="B104" s="30" t="s">
        <v>140</v>
      </c>
      <c r="C104" s="30" t="s">
        <v>60</v>
      </c>
      <c r="D104" s="30">
        <v>11</v>
      </c>
      <c r="E104" s="30">
        <v>6</v>
      </c>
      <c r="F104" s="30" t="s">
        <v>165</v>
      </c>
      <c r="G104" s="30">
        <v>28.683353355154299</v>
      </c>
      <c r="H104" s="30">
        <v>-96.052093757316399</v>
      </c>
      <c r="I104" s="30" t="s">
        <v>14</v>
      </c>
      <c r="J104" s="36">
        <v>2</v>
      </c>
    </row>
    <row r="105" spans="1:95" x14ac:dyDescent="0.25">
      <c r="A105" s="31"/>
      <c r="B105" s="30" t="s">
        <v>139</v>
      </c>
      <c r="C105" s="30" t="s">
        <v>60</v>
      </c>
      <c r="D105" s="30">
        <v>11</v>
      </c>
      <c r="E105" s="30">
        <v>6</v>
      </c>
      <c r="F105" s="30" t="s">
        <v>165</v>
      </c>
      <c r="G105" s="30">
        <v>28.683353355154299</v>
      </c>
      <c r="H105" s="30">
        <v>-96.052093757316399</v>
      </c>
      <c r="I105" s="30" t="s">
        <v>18</v>
      </c>
      <c r="J105" s="36">
        <v>2</v>
      </c>
    </row>
    <row r="106" spans="1:95" x14ac:dyDescent="0.25">
      <c r="A106" s="31"/>
      <c r="B106" s="31" t="s">
        <v>12</v>
      </c>
      <c r="C106" s="30" t="s">
        <v>60</v>
      </c>
      <c r="D106" s="30">
        <v>11</v>
      </c>
      <c r="E106" s="30">
        <v>6</v>
      </c>
      <c r="F106" s="30" t="s">
        <v>165</v>
      </c>
      <c r="G106" s="30">
        <v>28.683353355154299</v>
      </c>
      <c r="H106" s="30">
        <v>-96.052093757316399</v>
      </c>
      <c r="I106" s="30" t="s">
        <v>18</v>
      </c>
      <c r="J106" s="36">
        <v>3</v>
      </c>
    </row>
    <row r="107" spans="1:95" x14ac:dyDescent="0.25">
      <c r="A107" s="31"/>
      <c r="B107" s="30" t="s">
        <v>12</v>
      </c>
      <c r="C107" s="30" t="s">
        <v>60</v>
      </c>
      <c r="D107" s="30">
        <v>11</v>
      </c>
      <c r="E107" s="30">
        <v>6</v>
      </c>
      <c r="F107" s="30" t="s">
        <v>165</v>
      </c>
      <c r="G107" s="30">
        <v>28.683353355154299</v>
      </c>
      <c r="H107" s="30">
        <v>-96.052093757316399</v>
      </c>
      <c r="I107" s="30" t="s">
        <v>14</v>
      </c>
      <c r="J107" s="36">
        <v>3</v>
      </c>
      <c r="L107" s="31"/>
      <c r="N107" s="31"/>
      <c r="P107" s="31"/>
      <c r="R107" s="31"/>
      <c r="T107" s="31"/>
      <c r="V107" s="31"/>
      <c r="X107" s="31"/>
      <c r="Z107" s="31"/>
      <c r="AB107" s="31"/>
      <c r="AD107" s="31"/>
      <c r="AF107" s="31"/>
      <c r="AH107" s="31"/>
      <c r="AJ107" s="31"/>
      <c r="AL107" s="31"/>
      <c r="AN107" s="31"/>
      <c r="AP107" s="31"/>
      <c r="AR107" s="31"/>
      <c r="AT107" s="31"/>
      <c r="AU107" s="31"/>
      <c r="AW107" s="31"/>
      <c r="AY107" s="31"/>
      <c r="BA107" s="31"/>
      <c r="BC107" s="31"/>
      <c r="BE107" s="31"/>
      <c r="BG107" s="31"/>
      <c r="BI107" s="31"/>
      <c r="BK107" s="31"/>
      <c r="BM107" s="31"/>
      <c r="BO107" s="31"/>
      <c r="BQ107" s="31"/>
      <c r="BS107" s="31"/>
      <c r="BU107" s="31"/>
      <c r="BW107" s="31"/>
      <c r="BY107" s="31"/>
      <c r="CA107" s="31"/>
      <c r="CC107" s="31"/>
      <c r="CE107" s="31"/>
      <c r="CG107" s="31"/>
      <c r="CI107" s="31"/>
      <c r="CK107" s="31"/>
      <c r="CM107" s="31"/>
      <c r="CO107" s="31"/>
      <c r="CQ107" s="31"/>
    </row>
    <row r="108" spans="1:95" x14ac:dyDescent="0.25">
      <c r="A108" s="31"/>
      <c r="B108" s="31" t="s">
        <v>12</v>
      </c>
      <c r="C108" s="30" t="s">
        <v>60</v>
      </c>
      <c r="D108" s="30">
        <v>11</v>
      </c>
      <c r="E108" s="30">
        <v>6</v>
      </c>
      <c r="F108" s="30" t="s">
        <v>165</v>
      </c>
      <c r="G108" s="30">
        <v>28.683353355154299</v>
      </c>
      <c r="H108" s="30">
        <v>-96.052093757316399</v>
      </c>
      <c r="I108" s="30" t="s">
        <v>18</v>
      </c>
      <c r="J108" s="36">
        <v>4</v>
      </c>
    </row>
    <row r="109" spans="1:95" x14ac:dyDescent="0.25">
      <c r="A109" s="31"/>
      <c r="B109" s="30" t="s">
        <v>12</v>
      </c>
      <c r="C109" s="30" t="s">
        <v>60</v>
      </c>
      <c r="D109" s="30">
        <v>11</v>
      </c>
      <c r="E109" s="30">
        <v>6</v>
      </c>
      <c r="F109" s="30" t="s">
        <v>165</v>
      </c>
      <c r="G109" s="30">
        <v>28.683353355154299</v>
      </c>
      <c r="H109" s="30">
        <v>-96.052093757316399</v>
      </c>
      <c r="I109" s="30" t="s">
        <v>14</v>
      </c>
      <c r="J109" s="36">
        <v>4</v>
      </c>
      <c r="L109" s="31"/>
      <c r="N109" s="31"/>
      <c r="P109" s="31"/>
      <c r="R109" s="31"/>
      <c r="T109" s="31"/>
      <c r="V109" s="31"/>
      <c r="X109" s="31"/>
      <c r="Z109" s="31"/>
      <c r="AB109" s="31"/>
      <c r="AD109" s="31"/>
      <c r="AF109" s="31"/>
      <c r="AH109" s="31"/>
      <c r="AJ109" s="31"/>
      <c r="AL109" s="31"/>
      <c r="AN109" s="31"/>
      <c r="AP109" s="31"/>
      <c r="AR109" s="31"/>
      <c r="AT109" s="31"/>
      <c r="AU109" s="31"/>
      <c r="AW109" s="31"/>
      <c r="AY109" s="31"/>
      <c r="BA109" s="31"/>
      <c r="BC109" s="31"/>
      <c r="BE109" s="31"/>
      <c r="BG109" s="31"/>
      <c r="BI109" s="31"/>
      <c r="BK109" s="31"/>
      <c r="BM109" s="31"/>
      <c r="BO109" s="31"/>
      <c r="BQ109" s="31"/>
      <c r="BS109" s="31"/>
      <c r="BU109" s="31"/>
      <c r="BW109" s="31"/>
      <c r="BY109" s="31"/>
      <c r="CA109" s="31"/>
      <c r="CC109" s="31"/>
      <c r="CE109" s="31"/>
      <c r="CG109" s="31"/>
      <c r="CI109" s="31"/>
      <c r="CK109" s="31"/>
      <c r="CM109" s="31"/>
      <c r="CO109" s="31"/>
      <c r="CQ109" s="31"/>
    </row>
    <row r="110" spans="1:95" x14ac:dyDescent="0.25">
      <c r="A110" s="31"/>
      <c r="B110" s="30" t="s">
        <v>140</v>
      </c>
      <c r="C110" s="30" t="s">
        <v>60</v>
      </c>
      <c r="D110" s="30">
        <v>11</v>
      </c>
      <c r="E110" s="30">
        <v>7</v>
      </c>
      <c r="F110" s="30" t="s">
        <v>166</v>
      </c>
      <c r="G110" s="30">
        <v>28.684570491313899</v>
      </c>
      <c r="H110" s="30">
        <v>-96.055474011227403</v>
      </c>
      <c r="I110" s="30" t="s">
        <v>14</v>
      </c>
      <c r="J110" s="36">
        <v>1</v>
      </c>
    </row>
    <row r="111" spans="1:95" x14ac:dyDescent="0.25">
      <c r="A111" s="31"/>
      <c r="B111" s="30" t="s">
        <v>140</v>
      </c>
      <c r="C111" s="30" t="s">
        <v>60</v>
      </c>
      <c r="D111" s="30">
        <v>11</v>
      </c>
      <c r="E111" s="30">
        <v>7</v>
      </c>
      <c r="F111" s="30" t="s">
        <v>166</v>
      </c>
      <c r="G111" s="30">
        <v>28.684570491313899</v>
      </c>
      <c r="H111" s="30">
        <v>-96.055474011227403</v>
      </c>
      <c r="I111" s="30" t="s">
        <v>14</v>
      </c>
      <c r="J111" s="36">
        <v>2</v>
      </c>
    </row>
    <row r="112" spans="1:95" x14ac:dyDescent="0.25">
      <c r="A112" s="31"/>
      <c r="B112" s="30" t="s">
        <v>140</v>
      </c>
      <c r="C112" s="30" t="s">
        <v>60</v>
      </c>
      <c r="D112" s="30">
        <v>11</v>
      </c>
      <c r="E112" s="30">
        <v>7</v>
      </c>
      <c r="F112" s="30" t="s">
        <v>166</v>
      </c>
      <c r="G112" s="30">
        <v>28.684570491313899</v>
      </c>
      <c r="H112" s="30">
        <v>-96.055474011227403</v>
      </c>
      <c r="I112" s="30" t="s">
        <v>18</v>
      </c>
      <c r="J112" s="36">
        <v>3</v>
      </c>
    </row>
    <row r="113" spans="1:10" x14ac:dyDescent="0.25">
      <c r="A113" s="31"/>
      <c r="B113" s="30" t="s">
        <v>140</v>
      </c>
      <c r="C113" s="30" t="s">
        <v>60</v>
      </c>
      <c r="D113" s="30">
        <v>11</v>
      </c>
      <c r="E113" s="30">
        <v>7</v>
      </c>
      <c r="F113" s="30" t="s">
        <v>166</v>
      </c>
      <c r="G113" s="30">
        <v>28.684570491313899</v>
      </c>
      <c r="H113" s="30">
        <v>-96.055474011227403</v>
      </c>
      <c r="I113" s="30" t="s">
        <v>18</v>
      </c>
      <c r="J113" s="36">
        <v>4</v>
      </c>
    </row>
    <row r="114" spans="1:10" x14ac:dyDescent="0.25">
      <c r="A114" s="31"/>
      <c r="B114" s="30" t="s">
        <v>139</v>
      </c>
      <c r="C114" s="30" t="s">
        <v>60</v>
      </c>
      <c r="D114" s="30">
        <v>11</v>
      </c>
      <c r="E114" s="30">
        <v>9</v>
      </c>
      <c r="F114" s="30" t="s">
        <v>167</v>
      </c>
      <c r="G114" s="30">
        <v>28.6879709456115</v>
      </c>
      <c r="H114" s="30">
        <v>-96.061734287068205</v>
      </c>
      <c r="I114" s="30" t="s">
        <v>14</v>
      </c>
      <c r="J114" s="36">
        <v>1</v>
      </c>
    </row>
    <row r="115" spans="1:10" x14ac:dyDescent="0.25">
      <c r="A115" s="31"/>
      <c r="B115" s="30" t="s">
        <v>139</v>
      </c>
      <c r="C115" s="30" t="s">
        <v>60</v>
      </c>
      <c r="D115" s="30">
        <v>11</v>
      </c>
      <c r="E115" s="30">
        <v>9</v>
      </c>
      <c r="F115" s="30" t="s">
        <v>167</v>
      </c>
      <c r="G115" s="30">
        <v>28.6879709456115</v>
      </c>
      <c r="H115" s="30">
        <v>-96.061734287068205</v>
      </c>
      <c r="I115" s="30" t="s">
        <v>14</v>
      </c>
      <c r="J115" s="36">
        <v>2</v>
      </c>
    </row>
    <row r="116" spans="1:10" x14ac:dyDescent="0.25">
      <c r="A116" s="31"/>
      <c r="B116" s="30" t="s">
        <v>139</v>
      </c>
      <c r="C116" s="30" t="s">
        <v>60</v>
      </c>
      <c r="D116" s="30">
        <v>11</v>
      </c>
      <c r="E116" s="30">
        <v>9</v>
      </c>
      <c r="F116" s="30" t="s">
        <v>167</v>
      </c>
      <c r="G116" s="30">
        <v>28.6879709456115</v>
      </c>
      <c r="H116" s="30">
        <v>-96.061734287068205</v>
      </c>
      <c r="I116" s="30" t="s">
        <v>18</v>
      </c>
      <c r="J116" s="36">
        <v>3</v>
      </c>
    </row>
    <row r="117" spans="1:10" x14ac:dyDescent="0.25">
      <c r="A117" s="31"/>
      <c r="B117" s="30" t="s">
        <v>139</v>
      </c>
      <c r="C117" s="30" t="s">
        <v>60</v>
      </c>
      <c r="D117" s="30">
        <v>11</v>
      </c>
      <c r="E117" s="30">
        <v>9</v>
      </c>
      <c r="F117" s="30" t="s">
        <v>167</v>
      </c>
      <c r="G117" s="30">
        <v>28.6879709456115</v>
      </c>
      <c r="H117" s="30">
        <v>-96.061734287068205</v>
      </c>
      <c r="I117" s="30" t="s">
        <v>18</v>
      </c>
      <c r="J117" s="36">
        <v>4</v>
      </c>
    </row>
    <row r="118" spans="1:10" x14ac:dyDescent="0.25">
      <c r="A118" s="31"/>
    </row>
    <row r="119" spans="1:10" x14ac:dyDescent="0.25">
      <c r="A119" s="31"/>
    </row>
    <row r="120" spans="1:10" x14ac:dyDescent="0.25">
      <c r="A120" s="31"/>
    </row>
    <row r="121" spans="1:10" x14ac:dyDescent="0.25">
      <c r="A121" s="31"/>
    </row>
    <row r="122" spans="1:10" x14ac:dyDescent="0.25">
      <c r="A122" s="31"/>
    </row>
    <row r="123" spans="1:10" x14ac:dyDescent="0.25">
      <c r="A123" s="31"/>
    </row>
    <row r="124" spans="1:10" x14ac:dyDescent="0.25">
      <c r="A124" s="31"/>
    </row>
    <row r="125" spans="1:10" x14ac:dyDescent="0.25">
      <c r="A125" s="31"/>
    </row>
    <row r="126" spans="1:10" x14ac:dyDescent="0.25">
      <c r="A126" s="31"/>
    </row>
    <row r="127" spans="1:10" x14ac:dyDescent="0.25">
      <c r="A127" s="31"/>
    </row>
    <row r="128" spans="1:10" x14ac:dyDescent="0.25">
      <c r="A128" s="31"/>
    </row>
    <row r="129" spans="1:1" x14ac:dyDescent="0.25">
      <c r="A129" s="31"/>
    </row>
    <row r="130" spans="1:1" x14ac:dyDescent="0.25">
      <c r="A130" s="31"/>
    </row>
    <row r="131" spans="1:1" x14ac:dyDescent="0.25">
      <c r="A131" s="31"/>
    </row>
    <row r="132" spans="1:1" x14ac:dyDescent="0.25">
      <c r="A132" s="31"/>
    </row>
    <row r="133" spans="1:1" x14ac:dyDescent="0.25">
      <c r="A133" s="31"/>
    </row>
    <row r="134" spans="1:1" x14ac:dyDescent="0.25">
      <c r="A134" s="31"/>
    </row>
    <row r="135" spans="1:1" x14ac:dyDescent="0.25">
      <c r="A135" s="31"/>
    </row>
    <row r="136" spans="1:1" x14ac:dyDescent="0.25">
      <c r="A136" s="31"/>
    </row>
    <row r="137" spans="1:1" x14ac:dyDescent="0.25">
      <c r="A137" s="31"/>
    </row>
    <row r="138" spans="1:1" x14ac:dyDescent="0.25">
      <c r="A138" s="31"/>
    </row>
    <row r="139" spans="1:1" x14ac:dyDescent="0.25">
      <c r="A139" s="31"/>
    </row>
    <row r="140" spans="1:1" x14ac:dyDescent="0.25">
      <c r="A140" s="31"/>
    </row>
    <row r="141" spans="1:1" x14ac:dyDescent="0.25">
      <c r="A141" s="31"/>
    </row>
    <row r="142" spans="1:1" x14ac:dyDescent="0.25">
      <c r="A142" s="31"/>
    </row>
    <row r="143" spans="1:1" x14ac:dyDescent="0.25">
      <c r="A143" s="31"/>
    </row>
    <row r="144" spans="1:1" x14ac:dyDescent="0.25">
      <c r="A144" s="31"/>
    </row>
    <row r="145" spans="1:1" x14ac:dyDescent="0.25">
      <c r="A145" s="31"/>
    </row>
  </sheetData>
  <sortState ref="A2:CS145">
    <sortCondition ref="D2:D145"/>
    <sortCondition ref="H2:H145"/>
    <sortCondition ref="J2:J14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9"/>
  <sheetViews>
    <sheetView workbookViewId="0">
      <pane ySplit="1" topLeftCell="A2" activePane="bottomLeft" state="frozen"/>
      <selection pane="bottomLeft" activeCell="J15" sqref="J15"/>
    </sheetView>
  </sheetViews>
  <sheetFormatPr defaultRowHeight="15" x14ac:dyDescent="0.25"/>
  <cols>
    <col min="1" max="1" width="9.7109375" style="9" bestFit="1" customWidth="1"/>
    <col min="2" max="2" width="8.85546875" style="28"/>
    <col min="3" max="3" width="3.42578125" style="28" bestFit="1" customWidth="1"/>
    <col min="4" max="10" width="8.85546875" style="28"/>
  </cols>
  <sheetData>
    <row r="1" spans="1:10" x14ac:dyDescent="0.25">
      <c r="A1" s="39" t="s">
        <v>0</v>
      </c>
      <c r="B1" s="40" t="s">
        <v>1</v>
      </c>
      <c r="C1" s="41" t="s">
        <v>2</v>
      </c>
      <c r="D1" s="41" t="s">
        <v>142</v>
      </c>
      <c r="E1" s="41" t="s">
        <v>143</v>
      </c>
      <c r="F1" s="41" t="s">
        <v>4</v>
      </c>
      <c r="G1" s="41" t="s">
        <v>113</v>
      </c>
      <c r="H1" s="41" t="s">
        <v>124</v>
      </c>
      <c r="I1" s="41" t="s">
        <v>125</v>
      </c>
      <c r="J1" s="41" t="s">
        <v>126</v>
      </c>
    </row>
    <row r="2" spans="1:10" x14ac:dyDescent="0.25">
      <c r="B2" s="30" t="s">
        <v>139</v>
      </c>
      <c r="C2" s="28" t="s">
        <v>10</v>
      </c>
      <c r="D2">
        <v>28.627556953579099</v>
      </c>
      <c r="E2">
        <v>-96.099385041743503</v>
      </c>
      <c r="F2" s="28">
        <v>1</v>
      </c>
      <c r="G2" s="28">
        <v>2</v>
      </c>
      <c r="H2" s="28" t="s">
        <v>131</v>
      </c>
      <c r="J2" s="42"/>
    </row>
    <row r="3" spans="1:10" x14ac:dyDescent="0.25">
      <c r="B3" s="30" t="s">
        <v>139</v>
      </c>
      <c r="C3" s="28" t="s">
        <v>10</v>
      </c>
      <c r="D3">
        <v>28.627556953579099</v>
      </c>
      <c r="E3">
        <v>-96.099385041743503</v>
      </c>
      <c r="F3" s="28">
        <v>1</v>
      </c>
      <c r="G3" s="28">
        <v>2</v>
      </c>
      <c r="H3" s="28" t="s">
        <v>132</v>
      </c>
      <c r="J3" s="42"/>
    </row>
    <row r="4" spans="1:10" x14ac:dyDescent="0.25">
      <c r="B4" s="30" t="s">
        <v>140</v>
      </c>
      <c r="C4" s="28" t="s">
        <v>10</v>
      </c>
      <c r="D4">
        <v>28.632820956408899</v>
      </c>
      <c r="E4">
        <v>-96.096243923529897</v>
      </c>
      <c r="F4" s="28">
        <v>1</v>
      </c>
      <c r="G4" s="28">
        <v>4</v>
      </c>
      <c r="H4" s="28" t="s">
        <v>133</v>
      </c>
      <c r="J4" s="42"/>
    </row>
    <row r="5" spans="1:10" x14ac:dyDescent="0.25">
      <c r="B5" s="30" t="s">
        <v>140</v>
      </c>
      <c r="C5" s="28" t="s">
        <v>10</v>
      </c>
      <c r="D5">
        <v>28.632820956408899</v>
      </c>
      <c r="E5">
        <v>-96.096243923529897</v>
      </c>
      <c r="F5" s="28">
        <v>1</v>
      </c>
      <c r="G5" s="28">
        <v>4</v>
      </c>
      <c r="H5" s="28" t="s">
        <v>134</v>
      </c>
      <c r="J5" s="42"/>
    </row>
    <row r="6" spans="1:10" x14ac:dyDescent="0.25">
      <c r="B6" s="30" t="s">
        <v>141</v>
      </c>
      <c r="C6" s="28" t="s">
        <v>10</v>
      </c>
      <c r="D6">
        <v>28.638776466250398</v>
      </c>
      <c r="E6">
        <v>-96.094876416027503</v>
      </c>
      <c r="F6" s="28">
        <v>2</v>
      </c>
      <c r="G6" s="28">
        <v>1</v>
      </c>
      <c r="H6" s="28" t="s">
        <v>136</v>
      </c>
      <c r="J6" s="42"/>
    </row>
    <row r="7" spans="1:10" x14ac:dyDescent="0.25">
      <c r="B7" s="30" t="s">
        <v>141</v>
      </c>
      <c r="C7" s="28" t="s">
        <v>10</v>
      </c>
      <c r="D7">
        <v>28.638776466250398</v>
      </c>
      <c r="E7">
        <v>-96.094876416027503</v>
      </c>
      <c r="F7" s="28">
        <v>2</v>
      </c>
      <c r="G7" s="28">
        <v>1</v>
      </c>
      <c r="H7" s="28" t="s">
        <v>135</v>
      </c>
      <c r="J7" s="42"/>
    </row>
    <row r="8" spans="1:10" x14ac:dyDescent="0.25">
      <c r="B8" s="30" t="s">
        <v>141</v>
      </c>
      <c r="C8" s="28" t="s">
        <v>10</v>
      </c>
      <c r="D8">
        <v>28.651636987924501</v>
      </c>
      <c r="E8">
        <v>-96.090323366224695</v>
      </c>
      <c r="F8" s="28">
        <v>2</v>
      </c>
      <c r="G8" s="28">
        <v>6</v>
      </c>
      <c r="H8" s="28" t="s">
        <v>135</v>
      </c>
      <c r="J8" s="42"/>
    </row>
    <row r="9" spans="1:10" x14ac:dyDescent="0.25">
      <c r="B9" s="30" t="s">
        <v>141</v>
      </c>
      <c r="C9" s="28" t="s">
        <v>10</v>
      </c>
      <c r="D9">
        <v>28.651636987924501</v>
      </c>
      <c r="E9">
        <v>-96.090323366224695</v>
      </c>
      <c r="F9" s="28">
        <v>2</v>
      </c>
      <c r="G9" s="28">
        <v>6</v>
      </c>
      <c r="H9" s="28" t="s">
        <v>136</v>
      </c>
      <c r="J9" s="42"/>
    </row>
    <row r="10" spans="1:10" x14ac:dyDescent="0.25">
      <c r="B10" s="30" t="s">
        <v>139</v>
      </c>
      <c r="C10" s="28" t="s">
        <v>10</v>
      </c>
      <c r="D10">
        <v>28.686165986582601</v>
      </c>
      <c r="E10">
        <v>-96.107216924428897</v>
      </c>
      <c r="F10" s="28">
        <v>4</v>
      </c>
      <c r="G10" s="28">
        <v>1</v>
      </c>
      <c r="H10" s="28" t="s">
        <v>132</v>
      </c>
      <c r="J10" s="42"/>
    </row>
    <row r="11" spans="1:10" x14ac:dyDescent="0.25">
      <c r="B11" s="30" t="s">
        <v>139</v>
      </c>
      <c r="C11" s="28" t="s">
        <v>10</v>
      </c>
      <c r="D11">
        <v>28.686165986582601</v>
      </c>
      <c r="E11">
        <v>-96.107216924428897</v>
      </c>
      <c r="F11" s="28">
        <v>4</v>
      </c>
      <c r="G11" s="28">
        <v>1</v>
      </c>
      <c r="H11" s="28" t="s">
        <v>131</v>
      </c>
      <c r="J11" s="42"/>
    </row>
    <row r="12" spans="1:10" x14ac:dyDescent="0.25">
      <c r="B12" s="30" t="s">
        <v>139</v>
      </c>
      <c r="C12" s="28" t="s">
        <v>10</v>
      </c>
      <c r="D12">
        <v>28.685358474030998</v>
      </c>
      <c r="E12">
        <v>-96.104293987154904</v>
      </c>
      <c r="F12" s="28">
        <v>4</v>
      </c>
      <c r="G12" s="28">
        <v>2</v>
      </c>
      <c r="H12" s="28" t="s">
        <v>132</v>
      </c>
      <c r="J12" s="42"/>
    </row>
    <row r="13" spans="1:10" x14ac:dyDescent="0.25">
      <c r="B13" s="30" t="s">
        <v>139</v>
      </c>
      <c r="C13" s="28" t="s">
        <v>10</v>
      </c>
      <c r="D13">
        <v>28.685358474030998</v>
      </c>
      <c r="E13">
        <v>-96.104293987154904</v>
      </c>
      <c r="F13" s="28">
        <v>4</v>
      </c>
      <c r="G13" s="28">
        <v>2</v>
      </c>
      <c r="H13" s="28" t="s">
        <v>131</v>
      </c>
      <c r="J13" s="42"/>
    </row>
    <row r="14" spans="1:10" x14ac:dyDescent="0.25">
      <c r="B14" s="30" t="s">
        <v>139</v>
      </c>
      <c r="C14" s="28" t="s">
        <v>10</v>
      </c>
      <c r="D14">
        <v>28.685610434040399</v>
      </c>
      <c r="E14">
        <v>-96.100953212007795</v>
      </c>
      <c r="F14" s="28">
        <v>4</v>
      </c>
      <c r="G14" s="28">
        <v>3</v>
      </c>
      <c r="H14" s="28" t="s">
        <v>132</v>
      </c>
      <c r="J14" s="42"/>
    </row>
    <row r="15" spans="1:10" x14ac:dyDescent="0.25">
      <c r="B15" s="30" t="s">
        <v>139</v>
      </c>
      <c r="C15" s="28" t="s">
        <v>10</v>
      </c>
      <c r="D15">
        <v>28.685610434040399</v>
      </c>
      <c r="E15">
        <v>-96.100953212007795</v>
      </c>
      <c r="F15" s="28">
        <v>4</v>
      </c>
      <c r="G15" s="28">
        <v>3</v>
      </c>
      <c r="H15" s="28" t="s">
        <v>131</v>
      </c>
      <c r="J15" s="42"/>
    </row>
    <row r="16" spans="1:10" x14ac:dyDescent="0.25">
      <c r="B16" s="28" t="s">
        <v>140</v>
      </c>
      <c r="C16" s="28" t="s">
        <v>10</v>
      </c>
      <c r="D16">
        <v>28.6858216580003</v>
      </c>
      <c r="E16">
        <v>-96.097398614510794</v>
      </c>
      <c r="F16" s="28">
        <v>4</v>
      </c>
      <c r="G16" s="28">
        <v>4</v>
      </c>
      <c r="H16" s="28" t="s">
        <v>132</v>
      </c>
      <c r="J16" s="42"/>
    </row>
    <row r="17" spans="2:10" x14ac:dyDescent="0.25">
      <c r="B17" s="28" t="s">
        <v>140</v>
      </c>
      <c r="C17" s="28" t="s">
        <v>10</v>
      </c>
      <c r="D17">
        <v>28.6858216580003</v>
      </c>
      <c r="E17">
        <v>-96.097398614510794</v>
      </c>
      <c r="F17" s="28">
        <v>4</v>
      </c>
      <c r="G17" s="28">
        <v>4</v>
      </c>
      <c r="H17" s="28" t="s">
        <v>131</v>
      </c>
      <c r="J17" s="42"/>
    </row>
    <row r="18" spans="2:10" x14ac:dyDescent="0.25">
      <c r="B18" s="28" t="s">
        <v>139</v>
      </c>
      <c r="C18" s="28" t="s">
        <v>10</v>
      </c>
      <c r="D18">
        <v>28.686033301055399</v>
      </c>
      <c r="E18">
        <v>-96.086862562224198</v>
      </c>
      <c r="F18" s="28">
        <v>4</v>
      </c>
      <c r="G18" s="28">
        <v>8</v>
      </c>
      <c r="H18" s="28" t="s">
        <v>131</v>
      </c>
      <c r="J18" s="42"/>
    </row>
    <row r="19" spans="2:10" x14ac:dyDescent="0.25">
      <c r="B19" s="28" t="s">
        <v>139</v>
      </c>
      <c r="C19" s="28" t="s">
        <v>10</v>
      </c>
      <c r="D19">
        <v>28.686033301055399</v>
      </c>
      <c r="E19">
        <v>-96.086862562224198</v>
      </c>
      <c r="F19" s="28">
        <v>4</v>
      </c>
      <c r="G19" s="28">
        <v>8</v>
      </c>
      <c r="H19" s="28" t="s">
        <v>132</v>
      </c>
      <c r="J19" s="42"/>
    </row>
    <row r="20" spans="2:10" x14ac:dyDescent="0.25">
      <c r="B20" s="28" t="s">
        <v>140</v>
      </c>
      <c r="C20" s="28" t="s">
        <v>10</v>
      </c>
      <c r="D20">
        <v>28.660868899896698</v>
      </c>
      <c r="E20">
        <v>-96.091646282002301</v>
      </c>
      <c r="F20" s="28">
        <v>5</v>
      </c>
      <c r="G20" s="28">
        <v>2</v>
      </c>
      <c r="H20" s="28" t="s">
        <v>131</v>
      </c>
      <c r="J20" s="42"/>
    </row>
    <row r="21" spans="2:10" x14ac:dyDescent="0.25">
      <c r="B21" s="28" t="s">
        <v>140</v>
      </c>
      <c r="C21" s="28" t="s">
        <v>10</v>
      </c>
      <c r="D21">
        <v>28.660868899896698</v>
      </c>
      <c r="E21">
        <v>-96.091646282002301</v>
      </c>
      <c r="F21" s="28">
        <v>5</v>
      </c>
      <c r="G21" s="28">
        <v>2</v>
      </c>
      <c r="H21" s="28" t="s">
        <v>132</v>
      </c>
      <c r="J21" s="42"/>
    </row>
    <row r="22" spans="2:10" x14ac:dyDescent="0.25">
      <c r="B22" s="28" t="s">
        <v>140</v>
      </c>
      <c r="C22" s="28" t="s">
        <v>10</v>
      </c>
      <c r="D22">
        <v>28.658313341438699</v>
      </c>
      <c r="E22">
        <v>-96.093774782493696</v>
      </c>
      <c r="F22" s="28">
        <v>5</v>
      </c>
      <c r="G22" s="28">
        <v>3</v>
      </c>
      <c r="H22" s="28" t="s">
        <v>131</v>
      </c>
      <c r="J22" s="42"/>
    </row>
    <row r="23" spans="2:10" x14ac:dyDescent="0.25">
      <c r="B23" s="28" t="s">
        <v>140</v>
      </c>
      <c r="C23" s="28" t="s">
        <v>10</v>
      </c>
      <c r="D23">
        <v>28.658313341438699</v>
      </c>
      <c r="E23">
        <v>-96.093774782493696</v>
      </c>
      <c r="F23" s="28">
        <v>5</v>
      </c>
      <c r="G23" s="28">
        <v>3</v>
      </c>
      <c r="H23" s="28" t="s">
        <v>132</v>
      </c>
      <c r="J23" s="42"/>
    </row>
    <row r="24" spans="2:10" x14ac:dyDescent="0.25">
      <c r="B24" s="28" t="s">
        <v>140</v>
      </c>
      <c r="C24" s="28" t="s">
        <v>10</v>
      </c>
      <c r="D24">
        <v>28.6564678978174</v>
      </c>
      <c r="E24">
        <v>-96.096689505502496</v>
      </c>
      <c r="F24" s="28">
        <v>5</v>
      </c>
      <c r="G24" s="28">
        <v>4</v>
      </c>
      <c r="H24" s="28" t="s">
        <v>131</v>
      </c>
      <c r="J24" s="42"/>
    </row>
    <row r="25" spans="2:10" x14ac:dyDescent="0.25">
      <c r="B25" s="28" t="s">
        <v>140</v>
      </c>
      <c r="C25" s="28" t="s">
        <v>10</v>
      </c>
      <c r="D25">
        <v>28.6564678978174</v>
      </c>
      <c r="E25">
        <v>-96.096689505502496</v>
      </c>
      <c r="F25" s="28">
        <v>5</v>
      </c>
      <c r="G25" s="28">
        <v>4</v>
      </c>
      <c r="H25" s="28" t="s">
        <v>132</v>
      </c>
      <c r="J25" s="42"/>
    </row>
    <row r="26" spans="2:10" x14ac:dyDescent="0.25">
      <c r="B26" s="28" t="s">
        <v>140</v>
      </c>
      <c r="C26" s="28" t="s">
        <v>10</v>
      </c>
      <c r="D26">
        <v>28.655128469690599</v>
      </c>
      <c r="E26">
        <v>-96.099909665062995</v>
      </c>
      <c r="F26" s="28">
        <v>5</v>
      </c>
      <c r="G26" s="28">
        <v>5</v>
      </c>
      <c r="H26" s="28" t="s">
        <v>132</v>
      </c>
      <c r="J26" s="42"/>
    </row>
    <row r="27" spans="2:10" x14ac:dyDescent="0.25">
      <c r="B27" s="28" t="s">
        <v>140</v>
      </c>
      <c r="C27" s="28" t="s">
        <v>10</v>
      </c>
      <c r="D27">
        <v>28.655128469690599</v>
      </c>
      <c r="E27">
        <v>-96.099909665062995</v>
      </c>
      <c r="F27" s="28">
        <v>5</v>
      </c>
      <c r="G27" s="28">
        <v>5</v>
      </c>
      <c r="H27" s="28" t="s">
        <v>131</v>
      </c>
      <c r="J27" s="42"/>
    </row>
    <row r="28" spans="2:10" x14ac:dyDescent="0.25">
      <c r="B28" s="28" t="s">
        <v>139</v>
      </c>
      <c r="C28" s="28" t="s">
        <v>10</v>
      </c>
      <c r="D28">
        <v>28.6524690594524</v>
      </c>
      <c r="E28">
        <v>-96.106381500139804</v>
      </c>
      <c r="F28" s="28">
        <v>5</v>
      </c>
      <c r="G28" s="28">
        <v>7</v>
      </c>
      <c r="H28" s="28" t="s">
        <v>132</v>
      </c>
      <c r="J28" s="42"/>
    </row>
    <row r="29" spans="2:10" x14ac:dyDescent="0.25">
      <c r="B29" s="28" t="s">
        <v>139</v>
      </c>
      <c r="C29" s="28" t="s">
        <v>10</v>
      </c>
      <c r="D29">
        <v>28.6524690594524</v>
      </c>
      <c r="E29">
        <v>-96.106381500139804</v>
      </c>
      <c r="F29" s="28">
        <v>5</v>
      </c>
      <c r="G29" s="28">
        <v>7</v>
      </c>
      <c r="H29" s="28" t="s">
        <v>131</v>
      </c>
      <c r="J29" s="42"/>
    </row>
    <row r="30" spans="2:10" x14ac:dyDescent="0.25">
      <c r="B30" s="28" t="s">
        <v>141</v>
      </c>
      <c r="C30" s="28" t="s">
        <v>10</v>
      </c>
      <c r="D30">
        <v>28.643279476091202</v>
      </c>
      <c r="E30">
        <v>-96.070058103650794</v>
      </c>
      <c r="F30" s="28">
        <v>6</v>
      </c>
      <c r="G30" s="28">
        <v>2</v>
      </c>
      <c r="H30" s="28" t="s">
        <v>129</v>
      </c>
      <c r="J30" s="42"/>
    </row>
    <row r="31" spans="2:10" x14ac:dyDescent="0.25">
      <c r="B31" s="28" t="s">
        <v>141</v>
      </c>
      <c r="C31" s="28" t="s">
        <v>10</v>
      </c>
      <c r="D31">
        <v>28.643279476091202</v>
      </c>
      <c r="E31">
        <v>-96.070058103650794</v>
      </c>
      <c r="F31" s="28">
        <v>6</v>
      </c>
      <c r="G31" s="28">
        <v>2</v>
      </c>
      <c r="H31" s="28" t="s">
        <v>130</v>
      </c>
      <c r="J31" s="42"/>
    </row>
    <row r="32" spans="2:10" x14ac:dyDescent="0.25">
      <c r="B32" s="28" t="s">
        <v>141</v>
      </c>
      <c r="C32" s="28" t="s">
        <v>10</v>
      </c>
      <c r="D32">
        <v>28.653316637501099</v>
      </c>
      <c r="E32">
        <v>-96.078712502494398</v>
      </c>
      <c r="F32" s="28">
        <v>6</v>
      </c>
      <c r="G32" s="28">
        <v>6</v>
      </c>
      <c r="H32" s="28" t="s">
        <v>133</v>
      </c>
      <c r="J32" s="42"/>
    </row>
    <row r="33" spans="2:10" x14ac:dyDescent="0.25">
      <c r="B33" s="28" t="s">
        <v>141</v>
      </c>
      <c r="C33" s="28" t="s">
        <v>10</v>
      </c>
      <c r="D33">
        <v>28.653316637501099</v>
      </c>
      <c r="E33">
        <v>-96.078712502494398</v>
      </c>
      <c r="F33" s="28">
        <v>6</v>
      </c>
      <c r="G33" s="28">
        <v>6</v>
      </c>
      <c r="H33" s="28" t="s">
        <v>134</v>
      </c>
      <c r="J33" s="42"/>
    </row>
    <row r="34" spans="2:10" x14ac:dyDescent="0.25">
      <c r="B34" s="28" t="s">
        <v>140</v>
      </c>
      <c r="C34" s="28" t="s">
        <v>10</v>
      </c>
      <c r="D34">
        <v>28.6891222838312</v>
      </c>
      <c r="E34">
        <v>-96.007299358025094</v>
      </c>
      <c r="F34" s="28">
        <v>9</v>
      </c>
      <c r="G34" s="28">
        <v>2</v>
      </c>
      <c r="H34" s="28" t="s">
        <v>132</v>
      </c>
      <c r="J34" s="42"/>
    </row>
    <row r="35" spans="2:10" x14ac:dyDescent="0.25">
      <c r="B35" s="28" t="s">
        <v>140</v>
      </c>
      <c r="C35" s="28" t="s">
        <v>10</v>
      </c>
      <c r="D35">
        <v>28.6891222838312</v>
      </c>
      <c r="E35">
        <v>-96.007299358025094</v>
      </c>
      <c r="F35" s="28">
        <v>9</v>
      </c>
      <c r="G35" s="28">
        <v>2</v>
      </c>
      <c r="H35" s="28" t="s">
        <v>131</v>
      </c>
      <c r="J35" s="42"/>
    </row>
    <row r="36" spans="2:10" x14ac:dyDescent="0.25">
      <c r="B36" s="28" t="s">
        <v>140</v>
      </c>
      <c r="C36" s="28" t="s">
        <v>10</v>
      </c>
      <c r="D36">
        <v>28.693836601451</v>
      </c>
      <c r="E36">
        <v>-96.014468064531599</v>
      </c>
      <c r="F36" s="28">
        <v>9</v>
      </c>
      <c r="G36" s="28">
        <v>5</v>
      </c>
      <c r="H36" s="28" t="s">
        <v>131</v>
      </c>
      <c r="J36" s="42"/>
    </row>
    <row r="37" spans="2:10" x14ac:dyDescent="0.25">
      <c r="B37" s="28" t="s">
        <v>140</v>
      </c>
      <c r="C37" s="28" t="s">
        <v>10</v>
      </c>
      <c r="D37">
        <v>28.693836601451</v>
      </c>
      <c r="E37">
        <v>-96.014468064531599</v>
      </c>
      <c r="F37" s="28">
        <v>9</v>
      </c>
      <c r="G37" s="28">
        <v>5</v>
      </c>
      <c r="H37" s="28" t="s">
        <v>132</v>
      </c>
      <c r="J37" s="42"/>
    </row>
    <row r="38" spans="2:10" x14ac:dyDescent="0.25">
      <c r="B38" s="28" t="s">
        <v>140</v>
      </c>
      <c r="C38" s="28" t="s">
        <v>10</v>
      </c>
      <c r="D38">
        <v>28.671347284689499</v>
      </c>
      <c r="E38">
        <v>-96.023700395598993</v>
      </c>
      <c r="F38" s="28">
        <v>10</v>
      </c>
      <c r="G38" s="28">
        <v>1</v>
      </c>
      <c r="H38" s="28" t="s">
        <v>131</v>
      </c>
      <c r="J38" s="42"/>
    </row>
    <row r="39" spans="2:10" x14ac:dyDescent="0.25">
      <c r="B39" s="28" t="s">
        <v>140</v>
      </c>
      <c r="C39" s="28" t="s">
        <v>10</v>
      </c>
      <c r="D39">
        <v>28.671347284689499</v>
      </c>
      <c r="E39">
        <v>-96.023700395598993</v>
      </c>
      <c r="F39" s="28">
        <v>10</v>
      </c>
      <c r="G39" s="28">
        <v>1</v>
      </c>
      <c r="H39" s="28" t="s">
        <v>132</v>
      </c>
      <c r="J39" s="42"/>
    </row>
    <row r="40" spans="2:10" x14ac:dyDescent="0.25">
      <c r="B40" s="28" t="s">
        <v>140</v>
      </c>
      <c r="C40" s="28" t="s">
        <v>10</v>
      </c>
      <c r="D40">
        <v>28.683165013790099</v>
      </c>
      <c r="E40">
        <v>-96.034507183358002</v>
      </c>
      <c r="F40" s="28">
        <v>10</v>
      </c>
      <c r="G40" s="28">
        <v>7</v>
      </c>
      <c r="H40" s="28" t="s">
        <v>132</v>
      </c>
      <c r="J40" s="42"/>
    </row>
    <row r="41" spans="2:10" x14ac:dyDescent="0.25">
      <c r="B41" s="28" t="s">
        <v>140</v>
      </c>
      <c r="C41" s="28" t="s">
        <v>10</v>
      </c>
      <c r="D41">
        <v>28.683165013790099</v>
      </c>
      <c r="E41">
        <v>-96.034507183358002</v>
      </c>
      <c r="F41" s="28">
        <v>10</v>
      </c>
      <c r="G41" s="28">
        <v>7</v>
      </c>
      <c r="H41" s="28" t="s">
        <v>131</v>
      </c>
      <c r="J41" s="42"/>
    </row>
    <row r="42" spans="2:10" x14ac:dyDescent="0.25">
      <c r="B42" s="28" t="s">
        <v>140</v>
      </c>
      <c r="C42" s="28" t="s">
        <v>10</v>
      </c>
      <c r="D42">
        <v>28.688053255900702</v>
      </c>
      <c r="E42">
        <v>-96.047487482428494</v>
      </c>
      <c r="F42" s="28">
        <v>11</v>
      </c>
      <c r="G42" s="28">
        <v>4</v>
      </c>
      <c r="H42" s="28" t="s">
        <v>131</v>
      </c>
      <c r="J42" s="42"/>
    </row>
    <row r="43" spans="2:10" x14ac:dyDescent="0.25">
      <c r="B43" s="28" t="s">
        <v>140</v>
      </c>
      <c r="C43" s="28" t="s">
        <v>10</v>
      </c>
      <c r="D43">
        <v>28.688053255900702</v>
      </c>
      <c r="E43">
        <v>-96.047487482428494</v>
      </c>
      <c r="F43" s="28">
        <v>11</v>
      </c>
      <c r="G43" s="28">
        <v>4</v>
      </c>
      <c r="H43" s="28" t="s">
        <v>132</v>
      </c>
      <c r="J43" s="42"/>
    </row>
    <row r="44" spans="2:10" x14ac:dyDescent="0.25">
      <c r="B44" s="28" t="s">
        <v>140</v>
      </c>
      <c r="C44" s="28" t="s">
        <v>10</v>
      </c>
      <c r="D44">
        <v>28.683353355154299</v>
      </c>
      <c r="E44">
        <v>-96.052093757316399</v>
      </c>
      <c r="F44" s="28">
        <v>11</v>
      </c>
      <c r="G44" s="28">
        <v>6</v>
      </c>
      <c r="H44" s="28" t="s">
        <v>131</v>
      </c>
      <c r="J44" s="42"/>
    </row>
    <row r="45" spans="2:10" x14ac:dyDescent="0.25">
      <c r="B45" s="28" t="s">
        <v>140</v>
      </c>
      <c r="C45" s="28" t="s">
        <v>10</v>
      </c>
      <c r="D45">
        <v>28.683353355154299</v>
      </c>
      <c r="E45">
        <v>-96.052093757316399</v>
      </c>
      <c r="F45" s="28">
        <v>11</v>
      </c>
      <c r="G45" s="28">
        <v>6</v>
      </c>
      <c r="H45" s="28" t="s">
        <v>132</v>
      </c>
      <c r="J45" s="42"/>
    </row>
    <row r="46" spans="2:10" x14ac:dyDescent="0.25">
      <c r="B46" s="28" t="s">
        <v>140</v>
      </c>
      <c r="C46" s="28" t="s">
        <v>10</v>
      </c>
      <c r="D46">
        <v>28.684570491313899</v>
      </c>
      <c r="E46">
        <v>-96.055474011227403</v>
      </c>
      <c r="F46" s="28">
        <v>11</v>
      </c>
      <c r="G46" s="28">
        <v>7</v>
      </c>
      <c r="H46" s="28" t="s">
        <v>131</v>
      </c>
      <c r="J46" s="42"/>
    </row>
    <row r="47" spans="2:10" x14ac:dyDescent="0.25">
      <c r="B47" s="28" t="s">
        <v>140</v>
      </c>
      <c r="C47" s="28" t="s">
        <v>10</v>
      </c>
      <c r="D47">
        <v>28.684570491313899</v>
      </c>
      <c r="E47">
        <v>-96.055474011227403</v>
      </c>
      <c r="F47" s="28">
        <v>11</v>
      </c>
      <c r="G47" s="28">
        <v>7</v>
      </c>
      <c r="H47" s="28" t="s">
        <v>132</v>
      </c>
      <c r="J47" s="42"/>
    </row>
    <row r="48" spans="2:10" x14ac:dyDescent="0.25">
      <c r="B48" s="28" t="s">
        <v>139</v>
      </c>
      <c r="C48" s="28" t="s">
        <v>10</v>
      </c>
      <c r="D48">
        <v>28.6879709456115</v>
      </c>
      <c r="E48">
        <v>-96.061734287068205</v>
      </c>
      <c r="F48" s="28">
        <v>11</v>
      </c>
      <c r="G48" s="28">
        <v>9</v>
      </c>
      <c r="H48" s="28" t="s">
        <v>131</v>
      </c>
      <c r="J48" s="42"/>
    </row>
    <row r="49" spans="2:10" x14ac:dyDescent="0.25">
      <c r="B49" s="28" t="s">
        <v>139</v>
      </c>
      <c r="C49" s="28" t="s">
        <v>10</v>
      </c>
      <c r="D49">
        <v>28.6879709456115</v>
      </c>
      <c r="E49">
        <v>-96.061734287068205</v>
      </c>
      <c r="F49" s="28">
        <v>11</v>
      </c>
      <c r="G49" s="28">
        <v>9</v>
      </c>
      <c r="H49" s="28" t="s">
        <v>132</v>
      </c>
      <c r="J49" s="4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289"/>
  <sheetViews>
    <sheetView workbookViewId="0">
      <pane ySplit="1" topLeftCell="A2" activePane="bottomLeft" state="frozen"/>
      <selection pane="bottomLeft" activeCell="F20" sqref="F20"/>
    </sheetView>
  </sheetViews>
  <sheetFormatPr defaultRowHeight="15" x14ac:dyDescent="0.25"/>
  <cols>
    <col min="1" max="1" width="8.42578125" bestFit="1" customWidth="1"/>
    <col min="2" max="2" width="4.7109375" bestFit="1" customWidth="1"/>
    <col min="3" max="3" width="9.28515625" bestFit="1" customWidth="1"/>
    <col min="4" max="5" width="7.5703125" bestFit="1" customWidth="1"/>
    <col min="8" max="8" width="9" style="17" customWidth="1"/>
    <col min="10" max="10" width="9.5703125" bestFit="1" customWidth="1"/>
    <col min="11" max="11" width="5.28515625" bestFit="1" customWidth="1"/>
    <col min="12" max="12" width="11.28515625" bestFit="1" customWidth="1"/>
    <col min="13" max="13" width="5.42578125" bestFit="1" customWidth="1"/>
    <col min="14" max="14" width="5.28515625" bestFit="1" customWidth="1"/>
    <col min="15" max="15" width="9" bestFit="1" customWidth="1"/>
    <col min="16" max="16" width="4.85546875" bestFit="1" customWidth="1"/>
    <col min="17" max="17" width="3.85546875" bestFit="1" customWidth="1"/>
  </cols>
  <sheetData>
    <row r="1" spans="1:17" s="2" customFormat="1" ht="24" x14ac:dyDescent="0.25">
      <c r="A1" s="3" t="s">
        <v>0</v>
      </c>
      <c r="B1" s="3" t="s">
        <v>1</v>
      </c>
      <c r="C1" s="3" t="s">
        <v>2</v>
      </c>
      <c r="D1" s="3" t="s">
        <v>4</v>
      </c>
      <c r="E1" s="3" t="s">
        <v>113</v>
      </c>
      <c r="F1" s="4" t="s">
        <v>122</v>
      </c>
      <c r="G1" s="4" t="s">
        <v>123</v>
      </c>
      <c r="H1" s="5"/>
      <c r="J1" s="2" t="s">
        <v>0</v>
      </c>
      <c r="K1" s="2" t="s">
        <v>1</v>
      </c>
      <c r="L1" s="2" t="s">
        <v>2</v>
      </c>
      <c r="M1" s="2" t="s">
        <v>4</v>
      </c>
      <c r="N1" s="2" t="s">
        <v>113</v>
      </c>
      <c r="O1" s="2" t="s">
        <v>124</v>
      </c>
      <c r="P1" s="2" t="s">
        <v>125</v>
      </c>
      <c r="Q1" s="2" t="s">
        <v>126</v>
      </c>
    </row>
    <row r="2" spans="1:17" s="2" customFormat="1" x14ac:dyDescent="0.25">
      <c r="A2" s="6">
        <v>42126</v>
      </c>
      <c r="B2" s="6" t="s">
        <v>139</v>
      </c>
      <c r="C2" s="6" t="s">
        <v>60</v>
      </c>
      <c r="D2" s="20">
        <v>1</v>
      </c>
      <c r="E2" s="20">
        <v>2</v>
      </c>
      <c r="F2" s="2">
        <v>31</v>
      </c>
      <c r="G2" s="2">
        <v>3</v>
      </c>
      <c r="H2" s="8"/>
      <c r="J2" s="9">
        <v>42126</v>
      </c>
      <c r="K2" s="2" t="s">
        <v>139</v>
      </c>
      <c r="L2" s="2" t="s">
        <v>60</v>
      </c>
      <c r="M2" s="2">
        <v>1</v>
      </c>
      <c r="N2" s="2">
        <v>2</v>
      </c>
      <c r="O2" s="2" t="s">
        <v>14</v>
      </c>
      <c r="P2" s="2">
        <v>81</v>
      </c>
      <c r="Q2" s="2">
        <v>10.125</v>
      </c>
    </row>
    <row r="3" spans="1:17" s="2" customFormat="1" x14ac:dyDescent="0.25">
      <c r="A3" s="7"/>
      <c r="B3" s="7"/>
      <c r="C3" s="7"/>
      <c r="D3" s="7"/>
      <c r="E3" s="7"/>
      <c r="F3" s="2">
        <v>1</v>
      </c>
      <c r="G3" s="2">
        <v>6</v>
      </c>
      <c r="H3" s="8"/>
      <c r="J3" s="9">
        <v>42126</v>
      </c>
      <c r="K3" s="2" t="s">
        <v>139</v>
      </c>
      <c r="L3" s="2" t="s">
        <v>60</v>
      </c>
      <c r="M3" s="2">
        <v>1</v>
      </c>
      <c r="N3" s="2">
        <v>2</v>
      </c>
      <c r="O3" s="2" t="s">
        <v>18</v>
      </c>
      <c r="P3" s="2">
        <v>14</v>
      </c>
      <c r="Q3" s="2">
        <v>3.5</v>
      </c>
    </row>
    <row r="4" spans="1:17" s="2" customFormat="1" x14ac:dyDescent="0.25">
      <c r="A4" s="7"/>
      <c r="B4" s="7"/>
      <c r="C4" s="7"/>
      <c r="D4" s="7"/>
      <c r="E4" s="7"/>
      <c r="F4" s="2">
        <v>11</v>
      </c>
      <c r="G4" s="2">
        <v>2</v>
      </c>
      <c r="H4" s="8"/>
    </row>
    <row r="5" spans="1:17" s="2" customFormat="1" x14ac:dyDescent="0.25">
      <c r="A5" s="7"/>
      <c r="B5" s="7"/>
      <c r="C5" s="7"/>
      <c r="D5" s="7"/>
      <c r="E5" s="7"/>
      <c r="F5" s="2">
        <v>27</v>
      </c>
      <c r="G5" s="2">
        <v>3</v>
      </c>
      <c r="H5" s="8"/>
    </row>
    <row r="6" spans="1:17" s="2" customFormat="1" x14ac:dyDescent="0.25">
      <c r="A6" s="7"/>
      <c r="B6" s="7"/>
      <c r="C6" s="7"/>
      <c r="D6" s="7"/>
      <c r="E6" s="7"/>
      <c r="F6" s="2">
        <v>3</v>
      </c>
      <c r="G6" s="2" t="s">
        <v>12</v>
      </c>
      <c r="H6" s="8"/>
    </row>
    <row r="7" spans="1:17" s="2" customFormat="1" x14ac:dyDescent="0.25">
      <c r="A7" s="7"/>
      <c r="B7" s="7"/>
      <c r="C7" s="7"/>
      <c r="D7" s="7"/>
      <c r="E7" s="7"/>
      <c r="F7" s="2">
        <v>4</v>
      </c>
      <c r="G7" s="2" t="s">
        <v>12</v>
      </c>
      <c r="H7" s="8"/>
    </row>
    <row r="8" spans="1:17" s="2" customFormat="1" x14ac:dyDescent="0.25">
      <c r="A8" s="7"/>
      <c r="B8" s="7"/>
      <c r="C8" s="7"/>
      <c r="D8" s="7"/>
      <c r="E8" s="7"/>
      <c r="F8" s="2">
        <v>1</v>
      </c>
      <c r="G8" s="2" t="s">
        <v>12</v>
      </c>
      <c r="H8" s="8"/>
    </row>
    <row r="9" spans="1:17" s="2" customFormat="1" x14ac:dyDescent="0.25">
      <c r="A9" s="7"/>
      <c r="B9" s="7"/>
      <c r="C9" s="7"/>
      <c r="D9" s="7"/>
      <c r="E9" s="7"/>
      <c r="F9" s="10">
        <v>3</v>
      </c>
      <c r="G9" s="10" t="s">
        <v>12</v>
      </c>
      <c r="H9" s="8"/>
    </row>
    <row r="10" spans="1:17" s="2" customFormat="1" x14ac:dyDescent="0.25">
      <c r="A10" s="7"/>
      <c r="B10" s="7"/>
      <c r="C10" s="7"/>
      <c r="D10" s="7"/>
      <c r="E10" s="7" t="s">
        <v>125</v>
      </c>
      <c r="F10" s="2">
        <v>81</v>
      </c>
      <c r="G10" s="2">
        <v>14</v>
      </c>
      <c r="H10" s="8"/>
    </row>
    <row r="11" spans="1:17" s="2" customFormat="1" x14ac:dyDescent="0.25">
      <c r="A11" s="7"/>
      <c r="B11" s="7"/>
      <c r="C11" s="7"/>
      <c r="D11" s="7"/>
      <c r="E11" s="11" t="s">
        <v>127</v>
      </c>
      <c r="F11" s="2">
        <v>10.125</v>
      </c>
      <c r="G11" s="2">
        <v>3.5</v>
      </c>
      <c r="H11" s="8"/>
    </row>
    <row r="12" spans="1:17" s="2" customFormat="1" x14ac:dyDescent="0.25">
      <c r="A12" s="7"/>
      <c r="B12" s="7"/>
      <c r="C12" s="7"/>
      <c r="D12" s="7"/>
      <c r="E12" s="7" t="s">
        <v>128</v>
      </c>
      <c r="F12" s="2" t="s">
        <v>14</v>
      </c>
      <c r="G12" s="26" t="s">
        <v>18</v>
      </c>
      <c r="H12" s="8"/>
    </row>
    <row r="13" spans="1:17" s="13" customFormat="1" x14ac:dyDescent="0.25">
      <c r="A13" s="12"/>
      <c r="B13" s="12"/>
      <c r="C13" s="12"/>
      <c r="D13" s="12"/>
      <c r="E13" s="12"/>
      <c r="H13" s="8"/>
    </row>
    <row r="14" spans="1:17" s="2" customFormat="1" x14ac:dyDescent="0.25">
      <c r="A14" s="6">
        <v>42146</v>
      </c>
      <c r="B14" s="6" t="s">
        <v>140</v>
      </c>
      <c r="C14" s="6" t="s">
        <v>60</v>
      </c>
      <c r="D14" s="20">
        <v>1</v>
      </c>
      <c r="E14" s="20">
        <v>4</v>
      </c>
      <c r="F14" s="2">
        <v>3</v>
      </c>
      <c r="G14" s="2">
        <v>6</v>
      </c>
      <c r="H14" s="8"/>
      <c r="J14" s="9">
        <v>42146</v>
      </c>
      <c r="K14" s="2" t="s">
        <v>140</v>
      </c>
      <c r="L14" s="2" t="s">
        <v>60</v>
      </c>
      <c r="M14" s="2">
        <v>1</v>
      </c>
      <c r="N14" s="2">
        <v>4</v>
      </c>
      <c r="O14" s="2" t="s">
        <v>133</v>
      </c>
      <c r="P14" s="2">
        <v>26</v>
      </c>
      <c r="Q14" s="2">
        <v>3.25</v>
      </c>
    </row>
    <row r="15" spans="1:17" s="2" customFormat="1" x14ac:dyDescent="0.25">
      <c r="A15" s="7"/>
      <c r="B15" s="7"/>
      <c r="C15" s="7"/>
      <c r="D15" s="7"/>
      <c r="E15" s="7"/>
      <c r="F15" s="2">
        <v>2</v>
      </c>
      <c r="G15" s="2">
        <v>8</v>
      </c>
      <c r="H15" s="8"/>
      <c r="J15" s="9">
        <v>42146</v>
      </c>
      <c r="K15" s="2" t="s">
        <v>140</v>
      </c>
      <c r="L15" s="2" t="s">
        <v>60</v>
      </c>
      <c r="M15" s="2">
        <v>1</v>
      </c>
      <c r="N15" s="2">
        <v>4</v>
      </c>
      <c r="O15" s="2" t="s">
        <v>134</v>
      </c>
      <c r="P15" s="2">
        <v>71</v>
      </c>
      <c r="Q15" s="2">
        <v>8.875</v>
      </c>
    </row>
    <row r="16" spans="1:17" s="2" customFormat="1" x14ac:dyDescent="0.25">
      <c r="A16" s="7"/>
      <c r="B16" s="7"/>
      <c r="C16" s="7"/>
      <c r="D16" s="7"/>
      <c r="E16" s="7"/>
      <c r="F16" s="2">
        <v>5</v>
      </c>
      <c r="G16" s="2">
        <v>5</v>
      </c>
      <c r="H16" s="8"/>
    </row>
    <row r="17" spans="1:17" s="2" customFormat="1" x14ac:dyDescent="0.25">
      <c r="A17" s="7"/>
      <c r="B17" s="7"/>
      <c r="C17" s="7"/>
      <c r="D17" s="7"/>
      <c r="E17" s="7"/>
      <c r="F17" s="2">
        <v>3</v>
      </c>
      <c r="G17" s="2">
        <v>10</v>
      </c>
      <c r="H17" s="8"/>
    </row>
    <row r="18" spans="1:17" s="2" customFormat="1" x14ac:dyDescent="0.25">
      <c r="A18" s="7"/>
      <c r="B18" s="7"/>
      <c r="C18" s="7"/>
      <c r="D18" s="7"/>
      <c r="E18" s="7"/>
      <c r="F18" s="2">
        <v>2</v>
      </c>
      <c r="G18" s="2">
        <v>12</v>
      </c>
      <c r="H18" s="8"/>
    </row>
    <row r="19" spans="1:17" s="2" customFormat="1" x14ac:dyDescent="0.25">
      <c r="A19" s="7"/>
      <c r="B19" s="7"/>
      <c r="C19" s="7"/>
      <c r="D19" s="7"/>
      <c r="E19" s="7"/>
      <c r="F19" s="2">
        <v>3</v>
      </c>
      <c r="G19" s="2">
        <v>13</v>
      </c>
      <c r="H19" s="8"/>
    </row>
    <row r="20" spans="1:17" s="2" customFormat="1" x14ac:dyDescent="0.25">
      <c r="A20" s="7"/>
      <c r="B20" s="7"/>
      <c r="C20" s="7"/>
      <c r="D20" s="7"/>
      <c r="E20" s="7"/>
      <c r="F20" s="2">
        <v>4</v>
      </c>
      <c r="G20" s="2">
        <v>8</v>
      </c>
      <c r="H20" s="8"/>
    </row>
    <row r="21" spans="1:17" s="2" customFormat="1" x14ac:dyDescent="0.25">
      <c r="A21" s="7"/>
      <c r="B21" s="7"/>
      <c r="C21" s="7"/>
      <c r="D21" s="7"/>
      <c r="E21" s="7"/>
      <c r="F21" s="10">
        <v>4</v>
      </c>
      <c r="G21" s="10">
        <v>9</v>
      </c>
      <c r="H21" s="8"/>
    </row>
    <row r="22" spans="1:17" s="2" customFormat="1" x14ac:dyDescent="0.25">
      <c r="A22" s="7"/>
      <c r="B22" s="7"/>
      <c r="C22" s="7"/>
      <c r="D22" s="7"/>
      <c r="E22" s="7" t="s">
        <v>125</v>
      </c>
      <c r="F22" s="2">
        <v>26</v>
      </c>
      <c r="G22" s="2">
        <v>71</v>
      </c>
      <c r="H22" s="8"/>
    </row>
    <row r="23" spans="1:17" s="2" customFormat="1" x14ac:dyDescent="0.25">
      <c r="A23" s="7"/>
      <c r="B23" s="7"/>
      <c r="C23" s="7"/>
      <c r="D23" s="7"/>
      <c r="E23" s="11" t="s">
        <v>127</v>
      </c>
      <c r="F23" s="2">
        <v>3.25</v>
      </c>
      <c r="G23" s="2">
        <v>8.875</v>
      </c>
      <c r="H23" s="8"/>
    </row>
    <row r="24" spans="1:17" s="2" customFormat="1" x14ac:dyDescent="0.25">
      <c r="A24" s="7"/>
      <c r="B24" s="7"/>
      <c r="C24" s="7"/>
      <c r="D24" s="7"/>
      <c r="E24" s="7" t="s">
        <v>128</v>
      </c>
      <c r="F24" s="26" t="s">
        <v>133</v>
      </c>
      <c r="G24" s="26" t="s">
        <v>134</v>
      </c>
      <c r="H24" s="8"/>
    </row>
    <row r="25" spans="1:17" s="13" customFormat="1" x14ac:dyDescent="0.25">
      <c r="A25" s="12"/>
      <c r="B25" s="12"/>
      <c r="C25" s="12"/>
      <c r="D25" s="12"/>
      <c r="E25" s="12"/>
      <c r="H25" s="8"/>
    </row>
    <row r="26" spans="1:17" s="2" customFormat="1" x14ac:dyDescent="0.25">
      <c r="A26" s="6">
        <v>42147</v>
      </c>
      <c r="B26" s="6" t="s">
        <v>141</v>
      </c>
      <c r="C26" s="6" t="s">
        <v>60</v>
      </c>
      <c r="D26" s="20">
        <v>2</v>
      </c>
      <c r="E26" s="20">
        <v>1</v>
      </c>
      <c r="F26" s="2">
        <v>3</v>
      </c>
      <c r="G26" s="2">
        <v>1</v>
      </c>
      <c r="H26" s="8"/>
      <c r="J26" s="9">
        <v>42147</v>
      </c>
      <c r="K26" s="2" t="s">
        <v>141</v>
      </c>
      <c r="L26" s="2" t="s">
        <v>60</v>
      </c>
      <c r="M26" s="2">
        <v>2</v>
      </c>
      <c r="N26" s="2">
        <v>1</v>
      </c>
      <c r="O26" s="2" t="s">
        <v>136</v>
      </c>
      <c r="P26" s="2">
        <v>26</v>
      </c>
      <c r="Q26" s="2">
        <v>3.25</v>
      </c>
    </row>
    <row r="27" spans="1:17" s="2" customFormat="1" x14ac:dyDescent="0.25">
      <c r="A27" s="7"/>
      <c r="B27" s="7"/>
      <c r="C27" s="7"/>
      <c r="D27" s="7"/>
      <c r="E27" s="7"/>
      <c r="F27" s="2">
        <v>4</v>
      </c>
      <c r="G27" s="2">
        <v>4</v>
      </c>
      <c r="H27" s="8"/>
      <c r="J27" s="9">
        <v>42147</v>
      </c>
      <c r="K27" s="2" t="s">
        <v>141</v>
      </c>
      <c r="L27" s="2" t="s">
        <v>60</v>
      </c>
      <c r="M27" s="2">
        <v>2</v>
      </c>
      <c r="N27" s="2">
        <v>1</v>
      </c>
      <c r="O27" s="2" t="s">
        <v>135</v>
      </c>
      <c r="P27" s="2">
        <v>25</v>
      </c>
      <c r="Q27" s="2">
        <v>3.125</v>
      </c>
    </row>
    <row r="28" spans="1:17" s="2" customFormat="1" x14ac:dyDescent="0.25">
      <c r="A28" s="7"/>
      <c r="B28" s="7"/>
      <c r="C28" s="7"/>
      <c r="D28" s="7"/>
      <c r="E28" s="7"/>
      <c r="F28" s="2">
        <v>3</v>
      </c>
      <c r="G28" s="2">
        <v>3</v>
      </c>
      <c r="H28" s="8"/>
    </row>
    <row r="29" spans="1:17" s="2" customFormat="1" x14ac:dyDescent="0.25">
      <c r="A29" s="7"/>
      <c r="B29" s="7"/>
      <c r="C29" s="7"/>
      <c r="D29" s="7"/>
      <c r="E29" s="7"/>
      <c r="F29" s="2">
        <v>4</v>
      </c>
      <c r="G29" s="2">
        <v>4</v>
      </c>
      <c r="H29" s="8"/>
    </row>
    <row r="30" spans="1:17" s="2" customFormat="1" x14ac:dyDescent="0.25">
      <c r="A30" s="7"/>
      <c r="B30" s="7"/>
      <c r="C30" s="7"/>
      <c r="D30" s="7"/>
      <c r="E30" s="7"/>
      <c r="F30" s="2">
        <v>2</v>
      </c>
      <c r="G30" s="2">
        <v>3</v>
      </c>
      <c r="H30" s="8"/>
    </row>
    <row r="31" spans="1:17" s="2" customFormat="1" x14ac:dyDescent="0.25">
      <c r="A31" s="7"/>
      <c r="B31" s="7"/>
      <c r="C31" s="7"/>
      <c r="D31" s="7"/>
      <c r="E31" s="7"/>
      <c r="F31" s="2">
        <v>3</v>
      </c>
      <c r="G31" s="2">
        <v>4</v>
      </c>
      <c r="H31" s="8"/>
    </row>
    <row r="32" spans="1:17" s="2" customFormat="1" x14ac:dyDescent="0.25">
      <c r="A32" s="7"/>
      <c r="B32" s="7"/>
      <c r="C32" s="7"/>
      <c r="D32" s="7"/>
      <c r="E32" s="7"/>
      <c r="F32" s="2">
        <v>4</v>
      </c>
      <c r="G32" s="2">
        <v>2</v>
      </c>
      <c r="H32" s="8"/>
    </row>
    <row r="33" spans="1:17" s="2" customFormat="1" x14ac:dyDescent="0.25">
      <c r="A33" s="7"/>
      <c r="B33" s="7"/>
      <c r="C33" s="7"/>
      <c r="D33" s="7"/>
      <c r="E33" s="7"/>
      <c r="F33" s="10">
        <v>3</v>
      </c>
      <c r="G33" s="10">
        <v>4</v>
      </c>
      <c r="H33" s="8"/>
    </row>
    <row r="34" spans="1:17" s="2" customFormat="1" x14ac:dyDescent="0.25">
      <c r="A34" s="7"/>
      <c r="B34" s="7"/>
      <c r="C34" s="7"/>
      <c r="D34" s="7"/>
      <c r="E34" s="7" t="s">
        <v>125</v>
      </c>
      <c r="F34" s="2">
        <v>26</v>
      </c>
      <c r="G34" s="2">
        <v>25</v>
      </c>
      <c r="H34" s="8"/>
    </row>
    <row r="35" spans="1:17" s="2" customFormat="1" x14ac:dyDescent="0.25">
      <c r="A35" s="7"/>
      <c r="B35" s="7"/>
      <c r="C35" s="7"/>
      <c r="D35" s="7"/>
      <c r="E35" s="11" t="s">
        <v>127</v>
      </c>
      <c r="F35" s="2">
        <v>3.25</v>
      </c>
      <c r="G35" s="2">
        <v>3.125</v>
      </c>
      <c r="H35" s="8"/>
    </row>
    <row r="36" spans="1:17" s="2" customFormat="1" x14ac:dyDescent="0.25">
      <c r="A36" s="7"/>
      <c r="B36" s="7"/>
      <c r="C36" s="7"/>
      <c r="D36" s="7"/>
      <c r="E36" s="7" t="s">
        <v>128</v>
      </c>
      <c r="F36" s="26" t="s">
        <v>136</v>
      </c>
      <c r="G36" s="26" t="s">
        <v>135</v>
      </c>
      <c r="H36" s="8"/>
    </row>
    <row r="37" spans="1:17" s="13" customFormat="1" x14ac:dyDescent="0.25">
      <c r="A37" s="12"/>
      <c r="B37" s="12"/>
      <c r="C37" s="12"/>
      <c r="D37" s="12"/>
      <c r="E37" s="12"/>
      <c r="H37" s="8"/>
    </row>
    <row r="38" spans="1:17" x14ac:dyDescent="0.25">
      <c r="A38" s="6">
        <v>42147</v>
      </c>
      <c r="B38" s="6" t="s">
        <v>141</v>
      </c>
      <c r="C38" s="6" t="s">
        <v>60</v>
      </c>
      <c r="D38" s="20">
        <v>2</v>
      </c>
      <c r="E38" s="20">
        <v>6</v>
      </c>
      <c r="F38" s="2">
        <v>7</v>
      </c>
      <c r="G38" s="2">
        <v>6</v>
      </c>
      <c r="H38" s="8"/>
      <c r="J38" s="9">
        <v>42147</v>
      </c>
      <c r="K38" s="2" t="s">
        <v>141</v>
      </c>
      <c r="L38" s="2" t="s">
        <v>60</v>
      </c>
      <c r="M38" s="2">
        <v>2</v>
      </c>
      <c r="N38" s="2">
        <v>6</v>
      </c>
      <c r="O38" s="2" t="s">
        <v>135</v>
      </c>
      <c r="P38" s="2">
        <v>49</v>
      </c>
      <c r="Q38" s="2">
        <v>6.125</v>
      </c>
    </row>
    <row r="39" spans="1:17" x14ac:dyDescent="0.25">
      <c r="A39" s="7"/>
      <c r="B39" s="7"/>
      <c r="C39" s="7"/>
      <c r="D39" s="7"/>
      <c r="E39" s="7"/>
      <c r="F39" s="2">
        <v>6</v>
      </c>
      <c r="G39" s="2">
        <v>7</v>
      </c>
      <c r="H39" s="8"/>
      <c r="J39" s="9">
        <v>42147</v>
      </c>
      <c r="K39" s="2" t="s">
        <v>141</v>
      </c>
      <c r="L39" s="2" t="s">
        <v>60</v>
      </c>
      <c r="M39" s="2">
        <v>2</v>
      </c>
      <c r="N39" s="2">
        <v>6</v>
      </c>
      <c r="O39" s="2" t="s">
        <v>136</v>
      </c>
      <c r="P39" s="2">
        <v>54</v>
      </c>
      <c r="Q39" s="2">
        <v>6.75</v>
      </c>
    </row>
    <row r="40" spans="1:17" x14ac:dyDescent="0.25">
      <c r="A40" s="7"/>
      <c r="B40" s="7"/>
      <c r="C40" s="7"/>
      <c r="D40" s="7"/>
      <c r="E40" s="7"/>
      <c r="F40" s="2">
        <v>6</v>
      </c>
      <c r="G40" s="2">
        <v>5</v>
      </c>
      <c r="H40" s="8"/>
    </row>
    <row r="41" spans="1:17" x14ac:dyDescent="0.25">
      <c r="A41" s="7"/>
      <c r="B41" s="7"/>
      <c r="C41" s="7"/>
      <c r="D41" s="7"/>
      <c r="E41" s="7"/>
      <c r="F41" s="2">
        <v>8</v>
      </c>
      <c r="G41" s="2">
        <v>5</v>
      </c>
      <c r="H41" s="8"/>
    </row>
    <row r="42" spans="1:17" x14ac:dyDescent="0.25">
      <c r="A42" s="7"/>
      <c r="B42" s="7"/>
      <c r="C42" s="7"/>
      <c r="D42" s="7"/>
      <c r="E42" s="7"/>
      <c r="F42" s="2">
        <v>6</v>
      </c>
      <c r="G42" s="2">
        <v>8</v>
      </c>
      <c r="H42" s="8"/>
    </row>
    <row r="43" spans="1:17" x14ac:dyDescent="0.25">
      <c r="A43" s="7"/>
      <c r="B43" s="7"/>
      <c r="C43" s="7"/>
      <c r="D43" s="7"/>
      <c r="E43" s="7"/>
      <c r="F43" s="2">
        <v>4</v>
      </c>
      <c r="G43" s="2">
        <v>7</v>
      </c>
      <c r="H43" s="8"/>
    </row>
    <row r="44" spans="1:17" x14ac:dyDescent="0.25">
      <c r="A44" s="7"/>
      <c r="B44" s="7"/>
      <c r="C44" s="7"/>
      <c r="D44" s="7"/>
      <c r="E44" s="7"/>
      <c r="F44" s="2">
        <v>6</v>
      </c>
      <c r="G44" s="2">
        <v>8</v>
      </c>
      <c r="H44" s="8"/>
    </row>
    <row r="45" spans="1:17" x14ac:dyDescent="0.25">
      <c r="A45" s="7"/>
      <c r="B45" s="7"/>
      <c r="C45" s="7"/>
      <c r="D45" s="7"/>
      <c r="E45" s="7"/>
      <c r="F45" s="10">
        <v>6</v>
      </c>
      <c r="G45" s="10">
        <v>8</v>
      </c>
      <c r="H45" s="8"/>
    </row>
    <row r="46" spans="1:17" x14ac:dyDescent="0.25">
      <c r="A46" s="7"/>
      <c r="B46" s="7"/>
      <c r="C46" s="7"/>
      <c r="D46" s="7"/>
      <c r="E46" s="7" t="s">
        <v>125</v>
      </c>
      <c r="F46" s="2">
        <v>49</v>
      </c>
      <c r="G46" s="2">
        <v>54</v>
      </c>
      <c r="H46" s="8"/>
    </row>
    <row r="47" spans="1:17" x14ac:dyDescent="0.25">
      <c r="A47" s="7"/>
      <c r="B47" s="7"/>
      <c r="C47" s="7"/>
      <c r="D47" s="7"/>
      <c r="E47" s="11" t="s">
        <v>127</v>
      </c>
      <c r="F47" s="2">
        <v>6.125</v>
      </c>
      <c r="G47" s="2">
        <v>6.75</v>
      </c>
      <c r="H47" s="8"/>
    </row>
    <row r="48" spans="1:17" x14ac:dyDescent="0.25">
      <c r="A48" s="7"/>
      <c r="B48" s="7"/>
      <c r="C48" s="7"/>
      <c r="D48" s="7"/>
      <c r="E48" s="7" t="s">
        <v>128</v>
      </c>
      <c r="F48" s="26" t="s">
        <v>135</v>
      </c>
      <c r="G48" s="26" t="s">
        <v>136</v>
      </c>
      <c r="H48" s="8"/>
    </row>
    <row r="49" spans="1:17" s="13" customFormat="1" x14ac:dyDescent="0.25">
      <c r="A49" s="12"/>
      <c r="B49" s="12"/>
      <c r="C49" s="12"/>
      <c r="D49" s="12"/>
      <c r="E49" s="12"/>
      <c r="H49" s="8"/>
    </row>
    <row r="50" spans="1:17" x14ac:dyDescent="0.25">
      <c r="A50" s="6">
        <v>42126</v>
      </c>
      <c r="B50" s="6" t="s">
        <v>139</v>
      </c>
      <c r="C50" s="6" t="s">
        <v>60</v>
      </c>
      <c r="D50" s="20">
        <v>4</v>
      </c>
      <c r="E50" s="20">
        <v>1</v>
      </c>
      <c r="F50" s="2">
        <v>8</v>
      </c>
      <c r="G50" s="2">
        <v>9</v>
      </c>
      <c r="H50" s="8"/>
      <c r="J50" s="9">
        <v>42126</v>
      </c>
      <c r="K50" s="2" t="s">
        <v>139</v>
      </c>
      <c r="L50" s="2" t="s">
        <v>60</v>
      </c>
      <c r="M50" s="2">
        <v>4</v>
      </c>
      <c r="N50" s="2">
        <v>1</v>
      </c>
      <c r="O50" s="2" t="s">
        <v>132</v>
      </c>
      <c r="P50" s="2">
        <v>70</v>
      </c>
      <c r="Q50" s="2">
        <v>8.75</v>
      </c>
    </row>
    <row r="51" spans="1:17" x14ac:dyDescent="0.25">
      <c r="A51" s="7"/>
      <c r="B51" s="7"/>
      <c r="C51" s="7"/>
      <c r="D51" s="7"/>
      <c r="E51" s="7"/>
      <c r="F51" s="2">
        <v>12</v>
      </c>
      <c r="G51" s="2">
        <v>5</v>
      </c>
      <c r="H51" s="8"/>
      <c r="J51" s="9">
        <v>42126</v>
      </c>
      <c r="K51" s="2" t="s">
        <v>139</v>
      </c>
      <c r="L51" s="2" t="s">
        <v>60</v>
      </c>
      <c r="M51" s="2">
        <v>4</v>
      </c>
      <c r="N51" s="2">
        <v>1</v>
      </c>
      <c r="O51" s="2" t="s">
        <v>131</v>
      </c>
      <c r="P51" s="2">
        <v>24</v>
      </c>
      <c r="Q51" s="2">
        <v>3</v>
      </c>
    </row>
    <row r="52" spans="1:17" x14ac:dyDescent="0.25">
      <c r="A52" s="7"/>
      <c r="B52" s="7"/>
      <c r="C52" s="7"/>
      <c r="D52" s="7"/>
      <c r="E52" s="7"/>
      <c r="F52" s="2">
        <v>10</v>
      </c>
      <c r="G52" s="2">
        <v>5</v>
      </c>
      <c r="H52" s="8"/>
    </row>
    <row r="53" spans="1:17" x14ac:dyDescent="0.25">
      <c r="A53" s="7"/>
      <c r="B53" s="7"/>
      <c r="C53" s="7"/>
      <c r="D53" s="7"/>
      <c r="E53" s="7"/>
      <c r="F53" s="2">
        <v>12</v>
      </c>
      <c r="G53" s="2">
        <v>2</v>
      </c>
      <c r="H53" s="8"/>
    </row>
    <row r="54" spans="1:17" x14ac:dyDescent="0.25">
      <c r="A54" s="7"/>
      <c r="B54" s="7"/>
      <c r="C54" s="7"/>
      <c r="D54" s="7"/>
      <c r="E54" s="7"/>
      <c r="F54" s="2">
        <v>7</v>
      </c>
      <c r="G54" s="2">
        <v>1</v>
      </c>
      <c r="H54" s="8"/>
    </row>
    <row r="55" spans="1:17" x14ac:dyDescent="0.25">
      <c r="A55" s="7"/>
      <c r="B55" s="7"/>
      <c r="C55" s="7"/>
      <c r="D55" s="7"/>
      <c r="E55" s="7"/>
      <c r="F55" s="2">
        <v>4</v>
      </c>
      <c r="G55" s="2">
        <v>0</v>
      </c>
      <c r="H55" s="8"/>
    </row>
    <row r="56" spans="1:17" x14ac:dyDescent="0.25">
      <c r="A56" s="7"/>
      <c r="B56" s="7"/>
      <c r="C56" s="7"/>
      <c r="D56" s="7"/>
      <c r="E56" s="7"/>
      <c r="F56" s="2">
        <v>9</v>
      </c>
      <c r="G56" s="2">
        <v>1</v>
      </c>
      <c r="H56" s="8"/>
    </row>
    <row r="57" spans="1:17" x14ac:dyDescent="0.25">
      <c r="A57" s="7"/>
      <c r="B57" s="7"/>
      <c r="C57" s="7"/>
      <c r="D57" s="7"/>
      <c r="E57" s="7"/>
      <c r="F57" s="10">
        <v>8</v>
      </c>
      <c r="G57" s="10">
        <v>1</v>
      </c>
      <c r="H57" s="8"/>
    </row>
    <row r="58" spans="1:17" x14ac:dyDescent="0.25">
      <c r="A58" s="7"/>
      <c r="B58" s="7"/>
      <c r="C58" s="7"/>
      <c r="D58" s="7"/>
      <c r="E58" s="7" t="s">
        <v>125</v>
      </c>
      <c r="F58" s="2">
        <v>70</v>
      </c>
      <c r="G58" s="2">
        <v>24</v>
      </c>
      <c r="H58" s="8"/>
    </row>
    <row r="59" spans="1:17" x14ac:dyDescent="0.25">
      <c r="A59" s="7"/>
      <c r="B59" s="7"/>
      <c r="C59" s="7"/>
      <c r="D59" s="7"/>
      <c r="E59" s="11" t="s">
        <v>127</v>
      </c>
      <c r="F59" s="2">
        <v>8.75</v>
      </c>
      <c r="G59" s="2">
        <v>3</v>
      </c>
      <c r="H59" s="8"/>
    </row>
    <row r="60" spans="1:17" x14ac:dyDescent="0.25">
      <c r="A60" s="7"/>
      <c r="B60" s="7"/>
      <c r="C60" s="7"/>
      <c r="D60" s="7"/>
      <c r="E60" s="7" t="s">
        <v>128</v>
      </c>
      <c r="F60" s="26" t="s">
        <v>132</v>
      </c>
      <c r="G60" s="26" t="s">
        <v>131</v>
      </c>
      <c r="H60" s="8"/>
    </row>
    <row r="61" spans="1:17" s="13" customFormat="1" x14ac:dyDescent="0.25">
      <c r="A61" s="12"/>
      <c r="B61" s="12"/>
      <c r="C61" s="12"/>
      <c r="D61" s="12"/>
      <c r="E61" s="12"/>
      <c r="H61" s="8"/>
    </row>
    <row r="62" spans="1:17" x14ac:dyDescent="0.25">
      <c r="A62" s="6">
        <v>42126</v>
      </c>
      <c r="B62" s="6" t="s">
        <v>139</v>
      </c>
      <c r="C62" s="6" t="s">
        <v>60</v>
      </c>
      <c r="D62" s="20">
        <v>4</v>
      </c>
      <c r="E62" s="20">
        <v>2</v>
      </c>
      <c r="F62" s="21">
        <v>7</v>
      </c>
      <c r="G62" s="21">
        <v>0</v>
      </c>
      <c r="H62" s="8"/>
      <c r="J62" s="9">
        <v>42126</v>
      </c>
      <c r="K62" s="2" t="s">
        <v>139</v>
      </c>
      <c r="L62" s="2" t="s">
        <v>60</v>
      </c>
      <c r="M62" s="2">
        <v>4</v>
      </c>
      <c r="N62" s="2">
        <v>2</v>
      </c>
      <c r="O62" s="2" t="s">
        <v>132</v>
      </c>
      <c r="P62" s="2">
        <v>68</v>
      </c>
      <c r="Q62" s="2">
        <v>8.5</v>
      </c>
    </row>
    <row r="63" spans="1:17" x14ac:dyDescent="0.25">
      <c r="A63" s="7"/>
      <c r="B63" s="7"/>
      <c r="C63" s="7"/>
      <c r="D63" s="7"/>
      <c r="E63" s="7"/>
      <c r="F63" s="21">
        <v>7</v>
      </c>
      <c r="G63" s="21">
        <v>0</v>
      </c>
      <c r="H63" s="8"/>
      <c r="J63" s="9">
        <v>42126</v>
      </c>
      <c r="K63" s="2" t="s">
        <v>139</v>
      </c>
      <c r="L63" s="2" t="s">
        <v>60</v>
      </c>
      <c r="M63" s="2">
        <v>4</v>
      </c>
      <c r="N63" s="2">
        <v>2</v>
      </c>
      <c r="O63" s="2" t="s">
        <v>131</v>
      </c>
      <c r="P63" s="2">
        <v>0</v>
      </c>
      <c r="Q63" s="2">
        <v>0</v>
      </c>
    </row>
    <row r="64" spans="1:17" x14ac:dyDescent="0.25">
      <c r="A64" s="7"/>
      <c r="B64" s="7"/>
      <c r="C64" s="7"/>
      <c r="D64" s="7"/>
      <c r="E64" s="7"/>
      <c r="F64" s="21">
        <v>7</v>
      </c>
      <c r="G64" s="21">
        <v>0</v>
      </c>
      <c r="H64" s="8"/>
    </row>
    <row r="65" spans="1:17" x14ac:dyDescent="0.25">
      <c r="A65" s="7"/>
      <c r="B65" s="7"/>
      <c r="C65" s="7"/>
      <c r="D65" s="7"/>
      <c r="E65" s="7"/>
      <c r="F65" s="21">
        <v>10</v>
      </c>
      <c r="G65" s="21">
        <v>0</v>
      </c>
      <c r="H65" s="8"/>
    </row>
    <row r="66" spans="1:17" x14ac:dyDescent="0.25">
      <c r="A66" s="7"/>
      <c r="B66" s="7"/>
      <c r="C66" s="7"/>
      <c r="D66" s="7"/>
      <c r="E66" s="7"/>
      <c r="F66" s="21">
        <v>9</v>
      </c>
      <c r="G66" s="21">
        <v>0</v>
      </c>
      <c r="H66" s="8"/>
    </row>
    <row r="67" spans="1:17" x14ac:dyDescent="0.25">
      <c r="A67" s="7"/>
      <c r="B67" s="7"/>
      <c r="C67" s="7"/>
      <c r="D67" s="7"/>
      <c r="E67" s="7"/>
      <c r="F67" s="21">
        <v>9</v>
      </c>
      <c r="G67" s="21">
        <v>0</v>
      </c>
      <c r="H67" s="8"/>
    </row>
    <row r="68" spans="1:17" x14ac:dyDescent="0.25">
      <c r="A68" s="7"/>
      <c r="B68" s="7"/>
      <c r="C68" s="7"/>
      <c r="D68" s="7"/>
      <c r="E68" s="7"/>
      <c r="F68" s="21">
        <v>11</v>
      </c>
      <c r="G68" s="21">
        <v>0</v>
      </c>
      <c r="H68" s="8"/>
    </row>
    <row r="69" spans="1:17" x14ac:dyDescent="0.25">
      <c r="A69" s="7"/>
      <c r="B69" s="7"/>
      <c r="C69" s="7"/>
      <c r="D69" s="7"/>
      <c r="E69" s="7"/>
      <c r="F69" s="10">
        <v>8</v>
      </c>
      <c r="G69" s="10">
        <v>0</v>
      </c>
      <c r="H69" s="8"/>
    </row>
    <row r="70" spans="1:17" x14ac:dyDescent="0.25">
      <c r="A70" s="7"/>
      <c r="B70" s="7"/>
      <c r="C70" s="7"/>
      <c r="D70" s="7"/>
      <c r="E70" s="7" t="s">
        <v>125</v>
      </c>
      <c r="F70" s="2">
        <v>68</v>
      </c>
      <c r="G70" s="2">
        <v>0</v>
      </c>
      <c r="H70" s="8"/>
    </row>
    <row r="71" spans="1:17" x14ac:dyDescent="0.25">
      <c r="A71" s="7"/>
      <c r="B71" s="7"/>
      <c r="C71" s="7"/>
      <c r="D71" s="7"/>
      <c r="E71" s="11" t="s">
        <v>127</v>
      </c>
      <c r="F71" s="2">
        <v>8.5</v>
      </c>
      <c r="G71" s="2">
        <v>0</v>
      </c>
      <c r="H71" s="8"/>
    </row>
    <row r="72" spans="1:17" x14ac:dyDescent="0.25">
      <c r="A72" s="7"/>
      <c r="B72" s="7"/>
      <c r="C72" s="7"/>
      <c r="D72" s="7"/>
      <c r="E72" s="7" t="s">
        <v>128</v>
      </c>
      <c r="F72" s="26" t="s">
        <v>132</v>
      </c>
      <c r="G72" s="26" t="s">
        <v>131</v>
      </c>
      <c r="H72" s="8"/>
    </row>
    <row r="73" spans="1:17" s="13" customFormat="1" x14ac:dyDescent="0.25">
      <c r="A73" s="12"/>
      <c r="B73" s="12"/>
      <c r="C73" s="12"/>
      <c r="D73" s="12"/>
      <c r="E73" s="12"/>
      <c r="H73" s="8"/>
    </row>
    <row r="74" spans="1:17" x14ac:dyDescent="0.25">
      <c r="A74" s="6">
        <v>42126</v>
      </c>
      <c r="B74" s="6" t="s">
        <v>139</v>
      </c>
      <c r="C74" s="6" t="s">
        <v>60</v>
      </c>
      <c r="D74" s="20">
        <v>4</v>
      </c>
      <c r="E74" s="20">
        <v>3</v>
      </c>
      <c r="F74" s="21">
        <v>7</v>
      </c>
      <c r="G74" s="21">
        <v>0</v>
      </c>
      <c r="H74" s="8"/>
      <c r="J74" s="9">
        <v>42126</v>
      </c>
      <c r="K74" s="2" t="s">
        <v>139</v>
      </c>
      <c r="L74" s="2" t="s">
        <v>60</v>
      </c>
      <c r="M74" s="2">
        <v>4</v>
      </c>
      <c r="N74" s="2">
        <v>3</v>
      </c>
      <c r="O74" s="2" t="s">
        <v>132</v>
      </c>
      <c r="P74" s="2">
        <v>57</v>
      </c>
      <c r="Q74" s="2">
        <v>7.125</v>
      </c>
    </row>
    <row r="75" spans="1:17" x14ac:dyDescent="0.25">
      <c r="A75" s="7"/>
      <c r="B75" s="7"/>
      <c r="C75" s="7"/>
      <c r="D75" s="7"/>
      <c r="E75" s="7"/>
      <c r="F75" s="21">
        <v>5</v>
      </c>
      <c r="G75" s="21">
        <v>0</v>
      </c>
      <c r="H75" s="8"/>
      <c r="J75" s="9">
        <v>42126</v>
      </c>
      <c r="K75" s="2" t="s">
        <v>139</v>
      </c>
      <c r="L75" s="2" t="s">
        <v>60</v>
      </c>
      <c r="M75" s="2">
        <v>4</v>
      </c>
      <c r="N75" s="2">
        <v>3</v>
      </c>
      <c r="O75" s="2" t="s">
        <v>131</v>
      </c>
      <c r="P75" s="2">
        <v>0</v>
      </c>
      <c r="Q75" s="2">
        <v>0</v>
      </c>
    </row>
    <row r="76" spans="1:17" x14ac:dyDescent="0.25">
      <c r="A76" s="7"/>
      <c r="B76" s="7"/>
      <c r="C76" s="7"/>
      <c r="D76" s="7"/>
      <c r="E76" s="7"/>
      <c r="F76" s="21">
        <v>5</v>
      </c>
      <c r="G76" s="21">
        <v>0</v>
      </c>
      <c r="H76" s="8"/>
    </row>
    <row r="77" spans="1:17" x14ac:dyDescent="0.25">
      <c r="A77" s="7"/>
      <c r="B77" s="7"/>
      <c r="C77" s="7"/>
      <c r="D77" s="7"/>
      <c r="E77" s="7"/>
      <c r="F77" s="21">
        <v>6</v>
      </c>
      <c r="G77" s="21">
        <v>0</v>
      </c>
      <c r="H77" s="8"/>
    </row>
    <row r="78" spans="1:17" x14ac:dyDescent="0.25">
      <c r="A78" s="7"/>
      <c r="B78" s="7"/>
      <c r="C78" s="7"/>
      <c r="D78" s="7"/>
      <c r="E78" s="7"/>
      <c r="F78" s="21">
        <v>9</v>
      </c>
      <c r="G78" s="21">
        <v>0</v>
      </c>
      <c r="H78" s="8"/>
    </row>
    <row r="79" spans="1:17" x14ac:dyDescent="0.25">
      <c r="A79" s="7"/>
      <c r="B79" s="7"/>
      <c r="C79" s="7"/>
      <c r="D79" s="7"/>
      <c r="E79" s="7"/>
      <c r="F79" s="21">
        <v>7</v>
      </c>
      <c r="G79" s="21">
        <v>0</v>
      </c>
      <c r="H79" s="8"/>
    </row>
    <row r="80" spans="1:17" x14ac:dyDescent="0.25">
      <c r="A80" s="7"/>
      <c r="B80" s="7"/>
      <c r="C80" s="7"/>
      <c r="D80" s="7"/>
      <c r="E80" s="7"/>
      <c r="F80" s="21">
        <v>10</v>
      </c>
      <c r="G80" s="21">
        <v>0</v>
      </c>
      <c r="H80" s="8"/>
    </row>
    <row r="81" spans="1:17" x14ac:dyDescent="0.25">
      <c r="A81" s="7"/>
      <c r="B81" s="7"/>
      <c r="C81" s="7"/>
      <c r="D81" s="7"/>
      <c r="E81" s="7"/>
      <c r="F81" s="10">
        <v>8</v>
      </c>
      <c r="G81" s="10">
        <v>0</v>
      </c>
      <c r="H81" s="8"/>
    </row>
    <row r="82" spans="1:17" x14ac:dyDescent="0.25">
      <c r="A82" s="7"/>
      <c r="B82" s="7"/>
      <c r="C82" s="7"/>
      <c r="D82" s="7"/>
      <c r="E82" s="7" t="s">
        <v>125</v>
      </c>
      <c r="F82" s="2">
        <v>57</v>
      </c>
      <c r="G82" s="2">
        <v>0</v>
      </c>
      <c r="H82" s="8"/>
    </row>
    <row r="83" spans="1:17" x14ac:dyDescent="0.25">
      <c r="A83" s="7"/>
      <c r="B83" s="7"/>
      <c r="C83" s="7"/>
      <c r="D83" s="7"/>
      <c r="E83" s="11" t="s">
        <v>127</v>
      </c>
      <c r="F83" s="2">
        <v>7.125</v>
      </c>
      <c r="G83" s="2">
        <v>0</v>
      </c>
      <c r="H83" s="8"/>
    </row>
    <row r="84" spans="1:17" x14ac:dyDescent="0.25">
      <c r="A84" s="7"/>
      <c r="B84" s="7"/>
      <c r="C84" s="7"/>
      <c r="D84" s="7"/>
      <c r="E84" s="7" t="s">
        <v>128</v>
      </c>
      <c r="F84" s="26" t="s">
        <v>132</v>
      </c>
      <c r="G84" s="26" t="s">
        <v>131</v>
      </c>
      <c r="H84" s="8"/>
    </row>
    <row r="85" spans="1:17" s="13" customFormat="1" x14ac:dyDescent="0.25">
      <c r="A85" s="12"/>
      <c r="B85" s="12"/>
      <c r="C85" s="12"/>
      <c r="D85" s="12"/>
      <c r="E85" s="12"/>
      <c r="H85" s="8"/>
    </row>
    <row r="86" spans="1:17" x14ac:dyDescent="0.25">
      <c r="A86" s="6">
        <v>42146</v>
      </c>
      <c r="B86" s="6" t="s">
        <v>140</v>
      </c>
      <c r="C86" s="6" t="s">
        <v>60</v>
      </c>
      <c r="D86" s="20">
        <v>4</v>
      </c>
      <c r="E86" s="20">
        <v>4</v>
      </c>
      <c r="F86" s="21">
        <v>5</v>
      </c>
      <c r="G86" s="21">
        <v>8</v>
      </c>
      <c r="H86" s="8"/>
      <c r="J86" s="9">
        <v>42146</v>
      </c>
      <c r="K86" s="2" t="s">
        <v>140</v>
      </c>
      <c r="L86" s="2" t="s">
        <v>60</v>
      </c>
      <c r="M86" s="2">
        <v>4</v>
      </c>
      <c r="N86" s="2">
        <v>4</v>
      </c>
      <c r="O86" s="2" t="s">
        <v>132</v>
      </c>
      <c r="P86" s="2">
        <v>54</v>
      </c>
      <c r="Q86" s="2">
        <v>6.75</v>
      </c>
    </row>
    <row r="87" spans="1:17" x14ac:dyDescent="0.25">
      <c r="A87" s="7"/>
      <c r="B87" s="7"/>
      <c r="C87" s="7"/>
      <c r="D87" s="7"/>
      <c r="E87" s="7"/>
      <c r="F87" s="21">
        <v>6</v>
      </c>
      <c r="G87" s="21">
        <v>6</v>
      </c>
      <c r="H87" s="8"/>
      <c r="J87" s="9">
        <v>42146</v>
      </c>
      <c r="K87" s="2" t="s">
        <v>140</v>
      </c>
      <c r="L87" s="2" t="s">
        <v>60</v>
      </c>
      <c r="M87" s="2">
        <v>4</v>
      </c>
      <c r="N87" s="2">
        <v>4</v>
      </c>
      <c r="O87" s="2" t="s">
        <v>131</v>
      </c>
      <c r="P87" s="2">
        <v>54</v>
      </c>
      <c r="Q87" s="2">
        <v>6.75</v>
      </c>
    </row>
    <row r="88" spans="1:17" x14ac:dyDescent="0.25">
      <c r="A88" s="7"/>
      <c r="B88" s="7"/>
      <c r="C88" s="7"/>
      <c r="D88" s="7"/>
      <c r="E88" s="7"/>
      <c r="F88" s="21">
        <v>6</v>
      </c>
      <c r="G88" s="21">
        <v>6</v>
      </c>
      <c r="H88" s="8"/>
    </row>
    <row r="89" spans="1:17" x14ac:dyDescent="0.25">
      <c r="A89" s="7"/>
      <c r="B89" s="7"/>
      <c r="C89" s="7"/>
      <c r="D89" s="7"/>
      <c r="E89" s="7"/>
      <c r="F89" s="21">
        <v>8</v>
      </c>
      <c r="G89" s="21">
        <v>9</v>
      </c>
      <c r="H89" s="8"/>
    </row>
    <row r="90" spans="1:17" x14ac:dyDescent="0.25">
      <c r="A90" s="7"/>
      <c r="B90" s="7"/>
      <c r="C90" s="7"/>
      <c r="D90" s="7"/>
      <c r="E90" s="7"/>
      <c r="F90" s="21">
        <v>6</v>
      </c>
      <c r="G90" s="21">
        <v>6</v>
      </c>
      <c r="H90" s="8"/>
    </row>
    <row r="91" spans="1:17" x14ac:dyDescent="0.25">
      <c r="A91" s="7"/>
      <c r="B91" s="7"/>
      <c r="C91" s="7"/>
      <c r="D91" s="7"/>
      <c r="E91" s="7"/>
      <c r="F91" s="21">
        <v>9</v>
      </c>
      <c r="G91" s="21">
        <v>6</v>
      </c>
      <c r="H91" s="8"/>
    </row>
    <row r="92" spans="1:17" x14ac:dyDescent="0.25">
      <c r="A92" s="7"/>
      <c r="B92" s="7"/>
      <c r="C92" s="7"/>
      <c r="D92" s="7"/>
      <c r="E92" s="7"/>
      <c r="F92" s="21">
        <v>8</v>
      </c>
      <c r="G92" s="21">
        <v>7</v>
      </c>
      <c r="H92" s="8"/>
    </row>
    <row r="93" spans="1:17" x14ac:dyDescent="0.25">
      <c r="A93" s="7"/>
      <c r="B93" s="7"/>
      <c r="C93" s="7"/>
      <c r="D93" s="7"/>
      <c r="E93" s="7"/>
      <c r="F93" s="10">
        <v>6</v>
      </c>
      <c r="G93" s="10">
        <v>6</v>
      </c>
      <c r="H93" s="8"/>
    </row>
    <row r="94" spans="1:17" x14ac:dyDescent="0.25">
      <c r="A94" s="7"/>
      <c r="B94" s="7"/>
      <c r="C94" s="7"/>
      <c r="D94" s="7"/>
      <c r="E94" s="7" t="s">
        <v>125</v>
      </c>
      <c r="F94" s="2">
        <v>54</v>
      </c>
      <c r="G94" s="2">
        <v>54</v>
      </c>
      <c r="H94" s="8"/>
    </row>
    <row r="95" spans="1:17" x14ac:dyDescent="0.25">
      <c r="A95" s="7"/>
      <c r="B95" s="7"/>
      <c r="C95" s="7"/>
      <c r="D95" s="7"/>
      <c r="E95" s="11" t="s">
        <v>127</v>
      </c>
      <c r="F95" s="2">
        <v>6.75</v>
      </c>
      <c r="G95" s="2">
        <v>6.75</v>
      </c>
      <c r="H95" s="8"/>
    </row>
    <row r="96" spans="1:17" x14ac:dyDescent="0.25">
      <c r="A96" s="7"/>
      <c r="B96" s="7"/>
      <c r="C96" s="7"/>
      <c r="D96" s="7"/>
      <c r="E96" s="7" t="s">
        <v>128</v>
      </c>
      <c r="F96" s="26" t="s">
        <v>132</v>
      </c>
      <c r="G96" s="26" t="s">
        <v>131</v>
      </c>
      <c r="H96" s="8"/>
    </row>
    <row r="97" spans="1:17" s="16" customFormat="1" x14ac:dyDescent="0.25">
      <c r="A97" s="14"/>
      <c r="B97" s="14"/>
      <c r="C97" s="14"/>
      <c r="D97" s="14"/>
      <c r="E97" s="14"/>
      <c r="F97" s="15"/>
      <c r="G97" s="15"/>
      <c r="H97" s="8"/>
    </row>
    <row r="98" spans="1:17" x14ac:dyDescent="0.25">
      <c r="A98" s="6">
        <v>42126</v>
      </c>
      <c r="B98" s="6" t="s">
        <v>139</v>
      </c>
      <c r="C98" s="6" t="s">
        <v>60</v>
      </c>
      <c r="D98" s="20">
        <v>4</v>
      </c>
      <c r="E98" s="20">
        <v>8</v>
      </c>
      <c r="F98" s="21">
        <v>7</v>
      </c>
      <c r="G98" s="21">
        <v>7</v>
      </c>
      <c r="J98" s="9">
        <v>42126</v>
      </c>
      <c r="K98" s="2" t="s">
        <v>139</v>
      </c>
      <c r="L98" s="2" t="s">
        <v>60</v>
      </c>
      <c r="M98" s="2">
        <v>4</v>
      </c>
      <c r="N98" s="2">
        <v>8</v>
      </c>
      <c r="O98" s="2" t="s">
        <v>131</v>
      </c>
      <c r="P98" s="2">
        <v>44</v>
      </c>
      <c r="Q98" s="2">
        <v>5.5</v>
      </c>
    </row>
    <row r="99" spans="1:17" x14ac:dyDescent="0.25">
      <c r="A99" s="7"/>
      <c r="B99" s="7"/>
      <c r="C99" s="7"/>
      <c r="D99" s="7"/>
      <c r="E99" s="7"/>
      <c r="F99" s="21">
        <v>5</v>
      </c>
      <c r="G99" s="21">
        <v>4</v>
      </c>
      <c r="J99" s="9">
        <v>42126</v>
      </c>
      <c r="K99" s="2" t="s">
        <v>139</v>
      </c>
      <c r="L99" s="2" t="s">
        <v>60</v>
      </c>
      <c r="M99" s="2">
        <v>4</v>
      </c>
      <c r="N99" s="2">
        <v>8</v>
      </c>
      <c r="O99" s="2" t="s">
        <v>132</v>
      </c>
      <c r="P99" s="2">
        <v>63</v>
      </c>
      <c r="Q99" s="2">
        <v>7.875</v>
      </c>
    </row>
    <row r="100" spans="1:17" x14ac:dyDescent="0.25">
      <c r="A100" s="7"/>
      <c r="B100" s="7"/>
      <c r="C100" s="7"/>
      <c r="D100" s="7"/>
      <c r="E100" s="7"/>
      <c r="F100" s="21">
        <v>5</v>
      </c>
      <c r="G100" s="21">
        <v>7</v>
      </c>
    </row>
    <row r="101" spans="1:17" x14ac:dyDescent="0.25">
      <c r="A101" s="7"/>
      <c r="B101" s="7"/>
      <c r="C101" s="7"/>
      <c r="D101" s="7"/>
      <c r="E101" s="7"/>
      <c r="F101" s="21">
        <v>6</v>
      </c>
      <c r="G101" s="21">
        <v>5</v>
      </c>
    </row>
    <row r="102" spans="1:17" x14ac:dyDescent="0.25">
      <c r="A102" s="7"/>
      <c r="B102" s="7"/>
      <c r="C102" s="7"/>
      <c r="D102" s="7"/>
      <c r="E102" s="7"/>
      <c r="F102" s="21">
        <v>6</v>
      </c>
      <c r="G102" s="21">
        <v>11</v>
      </c>
    </row>
    <row r="103" spans="1:17" x14ac:dyDescent="0.25">
      <c r="A103" s="7"/>
      <c r="B103" s="7"/>
      <c r="C103" s="7"/>
      <c r="D103" s="7"/>
      <c r="E103" s="7"/>
      <c r="F103" s="21">
        <v>3</v>
      </c>
      <c r="G103" s="21">
        <v>11</v>
      </c>
    </row>
    <row r="104" spans="1:17" x14ac:dyDescent="0.25">
      <c r="A104" s="7"/>
      <c r="B104" s="7"/>
      <c r="C104" s="7"/>
      <c r="D104" s="7"/>
      <c r="E104" s="7"/>
      <c r="F104" s="21">
        <v>6</v>
      </c>
      <c r="G104" s="21">
        <v>7</v>
      </c>
    </row>
    <row r="105" spans="1:17" x14ac:dyDescent="0.25">
      <c r="A105" s="7"/>
      <c r="B105" s="7"/>
      <c r="C105" s="7"/>
      <c r="D105" s="7"/>
      <c r="E105" s="7"/>
      <c r="F105" s="10">
        <v>6</v>
      </c>
      <c r="G105" s="10">
        <v>11</v>
      </c>
    </row>
    <row r="106" spans="1:17" x14ac:dyDescent="0.25">
      <c r="A106" s="7"/>
      <c r="B106" s="7"/>
      <c r="C106" s="7"/>
      <c r="D106" s="7"/>
      <c r="E106" s="7" t="s">
        <v>125</v>
      </c>
      <c r="F106" s="2">
        <v>44</v>
      </c>
      <c r="G106" s="2">
        <v>63</v>
      </c>
    </row>
    <row r="107" spans="1:17" x14ac:dyDescent="0.25">
      <c r="A107" s="7"/>
      <c r="B107" s="7"/>
      <c r="C107" s="7"/>
      <c r="D107" s="7"/>
      <c r="E107" s="11" t="s">
        <v>127</v>
      </c>
      <c r="F107" s="2">
        <v>5.5</v>
      </c>
      <c r="G107" s="2">
        <v>7.875</v>
      </c>
    </row>
    <row r="108" spans="1:17" x14ac:dyDescent="0.25">
      <c r="A108" s="7"/>
      <c r="B108" s="7"/>
      <c r="C108" s="7"/>
      <c r="D108" s="7"/>
      <c r="E108" s="7" t="s">
        <v>128</v>
      </c>
      <c r="F108" s="26" t="s">
        <v>131</v>
      </c>
      <c r="G108" s="26" t="s">
        <v>132</v>
      </c>
    </row>
    <row r="109" spans="1:17" x14ac:dyDescent="0.25">
      <c r="A109" s="12"/>
      <c r="B109" s="12"/>
      <c r="C109" s="12"/>
      <c r="D109" s="12"/>
      <c r="E109" s="12"/>
      <c r="F109" s="13"/>
      <c r="G109" s="13"/>
    </row>
    <row r="110" spans="1:17" x14ac:dyDescent="0.25">
      <c r="A110" s="6">
        <v>42146</v>
      </c>
      <c r="B110" s="6" t="s">
        <v>140</v>
      </c>
      <c r="C110" s="6" t="s">
        <v>60</v>
      </c>
      <c r="D110" s="20">
        <v>5</v>
      </c>
      <c r="E110" s="20">
        <v>2</v>
      </c>
      <c r="F110" s="25">
        <v>5</v>
      </c>
      <c r="G110" s="25">
        <v>6</v>
      </c>
      <c r="J110" s="9">
        <v>42146</v>
      </c>
      <c r="K110" s="2" t="s">
        <v>140</v>
      </c>
      <c r="L110" s="2" t="s">
        <v>60</v>
      </c>
      <c r="M110" s="2">
        <v>5</v>
      </c>
      <c r="N110" s="2">
        <v>2</v>
      </c>
      <c r="O110" s="2" t="s">
        <v>131</v>
      </c>
      <c r="P110" s="2">
        <v>38</v>
      </c>
      <c r="Q110" s="2">
        <v>4.75</v>
      </c>
    </row>
    <row r="111" spans="1:17" x14ac:dyDescent="0.25">
      <c r="A111" s="7"/>
      <c r="B111" s="7"/>
      <c r="C111" s="7"/>
      <c r="D111" s="7"/>
      <c r="E111" s="7"/>
      <c r="F111" s="25">
        <v>4</v>
      </c>
      <c r="G111" s="25">
        <v>4</v>
      </c>
      <c r="J111" s="9">
        <v>42146</v>
      </c>
      <c r="K111" s="2" t="s">
        <v>140</v>
      </c>
      <c r="L111" s="2" t="s">
        <v>60</v>
      </c>
      <c r="M111" s="2">
        <v>5</v>
      </c>
      <c r="N111" s="2">
        <v>2</v>
      </c>
      <c r="O111" s="2" t="s">
        <v>132</v>
      </c>
      <c r="P111" s="2">
        <v>32</v>
      </c>
      <c r="Q111" s="2">
        <v>4</v>
      </c>
    </row>
    <row r="112" spans="1:17" x14ac:dyDescent="0.25">
      <c r="A112" s="7"/>
      <c r="B112" s="7"/>
      <c r="C112" s="7"/>
      <c r="D112" s="7"/>
      <c r="E112" s="7"/>
      <c r="F112" s="25">
        <v>6</v>
      </c>
      <c r="G112" s="25">
        <v>4</v>
      </c>
    </row>
    <row r="113" spans="1:17" x14ac:dyDescent="0.25">
      <c r="A113" s="7"/>
      <c r="B113" s="7"/>
      <c r="C113" s="7"/>
      <c r="D113" s="7"/>
      <c r="E113" s="7"/>
      <c r="F113" s="25">
        <v>4</v>
      </c>
      <c r="G113" s="25">
        <v>2</v>
      </c>
    </row>
    <row r="114" spans="1:17" x14ac:dyDescent="0.25">
      <c r="A114" s="7"/>
      <c r="B114" s="7"/>
      <c r="C114" s="7"/>
      <c r="D114" s="7"/>
      <c r="E114" s="7"/>
      <c r="F114" s="25">
        <v>4</v>
      </c>
      <c r="G114" s="25">
        <v>6</v>
      </c>
    </row>
    <row r="115" spans="1:17" x14ac:dyDescent="0.25">
      <c r="A115" s="7"/>
      <c r="B115" s="7"/>
      <c r="C115" s="7"/>
      <c r="D115" s="7"/>
      <c r="E115" s="7"/>
      <c r="F115" s="25">
        <v>4</v>
      </c>
      <c r="G115" s="25">
        <v>4</v>
      </c>
    </row>
    <row r="116" spans="1:17" x14ac:dyDescent="0.25">
      <c r="A116" s="7"/>
      <c r="B116" s="7"/>
      <c r="C116" s="7"/>
      <c r="D116" s="7"/>
      <c r="E116" s="7"/>
      <c r="F116" s="25">
        <v>6</v>
      </c>
      <c r="G116" s="25">
        <v>4</v>
      </c>
    </row>
    <row r="117" spans="1:17" x14ac:dyDescent="0.25">
      <c r="A117" s="7"/>
      <c r="B117" s="7"/>
      <c r="C117" s="7"/>
      <c r="D117" s="7"/>
      <c r="E117" s="7"/>
      <c r="F117" s="10">
        <v>5</v>
      </c>
      <c r="G117" s="10">
        <v>2</v>
      </c>
    </row>
    <row r="118" spans="1:17" x14ac:dyDescent="0.25">
      <c r="A118" s="7"/>
      <c r="B118" s="7"/>
      <c r="C118" s="7"/>
      <c r="D118" s="7"/>
      <c r="E118" s="7" t="s">
        <v>125</v>
      </c>
      <c r="F118" s="2">
        <v>38</v>
      </c>
      <c r="G118" s="2">
        <v>32</v>
      </c>
    </row>
    <row r="119" spans="1:17" x14ac:dyDescent="0.25">
      <c r="A119" s="7"/>
      <c r="B119" s="7"/>
      <c r="C119" s="7"/>
      <c r="D119" s="7"/>
      <c r="E119" s="11" t="s">
        <v>127</v>
      </c>
      <c r="F119" s="2">
        <v>4.75</v>
      </c>
      <c r="G119" s="2">
        <v>4</v>
      </c>
    </row>
    <row r="120" spans="1:17" x14ac:dyDescent="0.25">
      <c r="A120" s="7"/>
      <c r="B120" s="7"/>
      <c r="C120" s="7"/>
      <c r="D120" s="7"/>
      <c r="E120" s="7" t="s">
        <v>128</v>
      </c>
      <c r="F120" s="26" t="s">
        <v>131</v>
      </c>
      <c r="G120" s="26" t="s">
        <v>132</v>
      </c>
    </row>
    <row r="121" spans="1:17" x14ac:dyDescent="0.25">
      <c r="A121" s="12"/>
      <c r="B121" s="12"/>
      <c r="C121" s="12"/>
      <c r="D121" s="12"/>
      <c r="E121" s="12"/>
      <c r="F121" s="13"/>
      <c r="G121" s="13"/>
    </row>
    <row r="122" spans="1:17" x14ac:dyDescent="0.25">
      <c r="A122" s="6">
        <v>42146</v>
      </c>
      <c r="B122" s="6" t="s">
        <v>140</v>
      </c>
      <c r="C122" s="6" t="s">
        <v>60</v>
      </c>
      <c r="D122" s="20">
        <v>5</v>
      </c>
      <c r="E122" s="20">
        <v>3</v>
      </c>
      <c r="F122" s="25">
        <v>3</v>
      </c>
      <c r="G122" s="25">
        <v>5</v>
      </c>
      <c r="J122" s="9">
        <v>42146</v>
      </c>
      <c r="K122" s="2" t="s">
        <v>140</v>
      </c>
      <c r="L122" s="2" t="s">
        <v>60</v>
      </c>
      <c r="M122" s="2">
        <v>5</v>
      </c>
      <c r="N122" s="2">
        <v>3</v>
      </c>
      <c r="O122" s="2" t="s">
        <v>131</v>
      </c>
      <c r="P122" s="2">
        <v>33</v>
      </c>
      <c r="Q122" s="2">
        <v>4.125</v>
      </c>
    </row>
    <row r="123" spans="1:17" x14ac:dyDescent="0.25">
      <c r="A123" s="7"/>
      <c r="B123" s="7"/>
      <c r="C123" s="7"/>
      <c r="D123" s="7"/>
      <c r="E123" s="7"/>
      <c r="F123" s="25">
        <v>3</v>
      </c>
      <c r="G123" s="25">
        <v>4</v>
      </c>
      <c r="J123" s="9">
        <v>42146</v>
      </c>
      <c r="K123" s="2" t="s">
        <v>140</v>
      </c>
      <c r="L123" s="2" t="s">
        <v>60</v>
      </c>
      <c r="M123" s="2">
        <v>5</v>
      </c>
      <c r="N123" s="2">
        <v>3</v>
      </c>
      <c r="O123" s="2" t="s">
        <v>132</v>
      </c>
      <c r="P123" s="2">
        <v>36</v>
      </c>
      <c r="Q123" s="2">
        <v>4.5</v>
      </c>
    </row>
    <row r="124" spans="1:17" x14ac:dyDescent="0.25">
      <c r="A124" s="7"/>
      <c r="B124" s="7"/>
      <c r="C124" s="7"/>
      <c r="D124" s="7"/>
      <c r="E124" s="7"/>
      <c r="F124" s="25">
        <v>5</v>
      </c>
      <c r="G124" s="25">
        <v>4</v>
      </c>
    </row>
    <row r="125" spans="1:17" x14ac:dyDescent="0.25">
      <c r="A125" s="7"/>
      <c r="B125" s="7"/>
      <c r="C125" s="7"/>
      <c r="D125" s="7"/>
      <c r="E125" s="7"/>
      <c r="F125" s="25">
        <v>4</v>
      </c>
      <c r="G125" s="25">
        <v>3</v>
      </c>
    </row>
    <row r="126" spans="1:17" x14ac:dyDescent="0.25">
      <c r="A126" s="7"/>
      <c r="B126" s="7"/>
      <c r="C126" s="7"/>
      <c r="D126" s="7"/>
      <c r="E126" s="7"/>
      <c r="F126" s="25">
        <v>3</v>
      </c>
      <c r="G126" s="25">
        <v>6</v>
      </c>
    </row>
    <row r="127" spans="1:17" x14ac:dyDescent="0.25">
      <c r="A127" s="7"/>
      <c r="B127" s="7"/>
      <c r="C127" s="7"/>
      <c r="D127" s="7"/>
      <c r="E127" s="7"/>
      <c r="F127" s="25">
        <v>5</v>
      </c>
      <c r="G127" s="25">
        <v>6</v>
      </c>
    </row>
    <row r="128" spans="1:17" x14ac:dyDescent="0.25">
      <c r="A128" s="7"/>
      <c r="B128" s="7"/>
      <c r="C128" s="7"/>
      <c r="D128" s="7"/>
      <c r="E128" s="7"/>
      <c r="F128" s="25">
        <v>5</v>
      </c>
      <c r="G128" s="25">
        <v>4</v>
      </c>
    </row>
    <row r="129" spans="1:17" x14ac:dyDescent="0.25">
      <c r="A129" s="7"/>
      <c r="B129" s="7"/>
      <c r="C129" s="7"/>
      <c r="D129" s="7"/>
      <c r="E129" s="7"/>
      <c r="F129" s="10">
        <v>5</v>
      </c>
      <c r="G129" s="10">
        <v>4</v>
      </c>
    </row>
    <row r="130" spans="1:17" x14ac:dyDescent="0.25">
      <c r="A130" s="7"/>
      <c r="B130" s="7"/>
      <c r="C130" s="7"/>
      <c r="D130" s="7"/>
      <c r="E130" s="7" t="s">
        <v>125</v>
      </c>
      <c r="F130" s="2">
        <v>33</v>
      </c>
      <c r="G130" s="2">
        <v>36</v>
      </c>
    </row>
    <row r="131" spans="1:17" x14ac:dyDescent="0.25">
      <c r="A131" s="7"/>
      <c r="B131" s="7"/>
      <c r="C131" s="7"/>
      <c r="D131" s="7"/>
      <c r="E131" s="11" t="s">
        <v>127</v>
      </c>
      <c r="F131" s="2">
        <v>4.125</v>
      </c>
      <c r="G131" s="2">
        <v>4.5</v>
      </c>
    </row>
    <row r="132" spans="1:17" x14ac:dyDescent="0.25">
      <c r="A132" s="7"/>
      <c r="B132" s="7"/>
      <c r="C132" s="7"/>
      <c r="D132" s="7"/>
      <c r="E132" s="7" t="s">
        <v>128</v>
      </c>
      <c r="F132" s="26" t="s">
        <v>131</v>
      </c>
      <c r="G132" s="26" t="s">
        <v>132</v>
      </c>
    </row>
    <row r="133" spans="1:17" x14ac:dyDescent="0.25">
      <c r="A133" s="12"/>
      <c r="B133" s="12"/>
      <c r="C133" s="12"/>
      <c r="D133" s="12"/>
      <c r="E133" s="12"/>
      <c r="F133" s="13"/>
      <c r="G133" s="13"/>
    </row>
    <row r="134" spans="1:17" x14ac:dyDescent="0.25">
      <c r="A134" s="6">
        <v>42146</v>
      </c>
      <c r="B134" s="6" t="s">
        <v>140</v>
      </c>
      <c r="C134" s="6" t="s">
        <v>60</v>
      </c>
      <c r="D134" s="20">
        <v>5</v>
      </c>
      <c r="E134" s="20">
        <v>4</v>
      </c>
      <c r="F134" s="25">
        <v>8</v>
      </c>
      <c r="G134" s="25">
        <v>5</v>
      </c>
      <c r="J134" s="9">
        <v>42146</v>
      </c>
      <c r="K134" s="2" t="s">
        <v>140</v>
      </c>
      <c r="L134" s="2" t="s">
        <v>60</v>
      </c>
      <c r="M134" s="2">
        <v>5</v>
      </c>
      <c r="N134" s="2">
        <v>4</v>
      </c>
      <c r="O134" s="2" t="s">
        <v>131</v>
      </c>
      <c r="P134" s="2">
        <v>6</v>
      </c>
      <c r="Q134" s="2">
        <v>7</v>
      </c>
    </row>
    <row r="135" spans="1:17" x14ac:dyDescent="0.25">
      <c r="A135" s="7"/>
      <c r="B135" s="7"/>
      <c r="C135" s="7"/>
      <c r="D135" s="7"/>
      <c r="E135" s="7"/>
      <c r="F135" s="25">
        <v>8</v>
      </c>
      <c r="G135" s="25">
        <v>7</v>
      </c>
      <c r="J135" s="9">
        <v>42146</v>
      </c>
      <c r="K135" s="2" t="s">
        <v>140</v>
      </c>
      <c r="L135" s="2" t="s">
        <v>60</v>
      </c>
      <c r="M135" s="2">
        <v>5</v>
      </c>
      <c r="N135" s="2">
        <v>4</v>
      </c>
      <c r="O135" s="2" t="s">
        <v>132</v>
      </c>
      <c r="P135" s="2">
        <v>5</v>
      </c>
      <c r="Q135" s="2">
        <v>5.75</v>
      </c>
    </row>
    <row r="136" spans="1:17" x14ac:dyDescent="0.25">
      <c r="A136" s="7"/>
      <c r="B136" s="7"/>
      <c r="C136" s="7"/>
      <c r="D136" s="7"/>
      <c r="E136" s="7"/>
      <c r="F136" s="25">
        <v>9</v>
      </c>
      <c r="G136" s="25">
        <v>8</v>
      </c>
    </row>
    <row r="137" spans="1:17" x14ac:dyDescent="0.25">
      <c r="A137" s="7"/>
      <c r="B137" s="7"/>
      <c r="C137" s="7"/>
      <c r="D137" s="7"/>
      <c r="E137" s="7"/>
      <c r="F137" s="25">
        <v>8</v>
      </c>
      <c r="G137" s="25">
        <v>5</v>
      </c>
    </row>
    <row r="138" spans="1:17" x14ac:dyDescent="0.25">
      <c r="A138" s="7"/>
      <c r="B138" s="7"/>
      <c r="C138" s="7"/>
      <c r="D138" s="7"/>
      <c r="E138" s="7"/>
      <c r="F138" s="25">
        <v>6</v>
      </c>
      <c r="G138" s="25">
        <v>6</v>
      </c>
    </row>
    <row r="139" spans="1:17" x14ac:dyDescent="0.25">
      <c r="A139" s="7"/>
      <c r="B139" s="7"/>
      <c r="C139" s="7"/>
      <c r="D139" s="7"/>
      <c r="E139" s="7"/>
      <c r="F139" s="25">
        <v>6</v>
      </c>
      <c r="G139" s="25">
        <v>6</v>
      </c>
    </row>
    <row r="140" spans="1:17" x14ac:dyDescent="0.25">
      <c r="A140" s="7"/>
      <c r="B140" s="7"/>
      <c r="C140" s="7"/>
      <c r="D140" s="7"/>
      <c r="E140" s="7"/>
      <c r="F140" s="25">
        <v>6</v>
      </c>
      <c r="G140" s="25">
        <v>5</v>
      </c>
    </row>
    <row r="141" spans="1:17" x14ac:dyDescent="0.25">
      <c r="A141" s="7"/>
      <c r="B141" s="7"/>
      <c r="C141" s="7"/>
      <c r="D141" s="7"/>
      <c r="E141" s="7"/>
      <c r="F141" s="10">
        <v>5</v>
      </c>
      <c r="G141" s="10">
        <v>4</v>
      </c>
    </row>
    <row r="142" spans="1:17" x14ac:dyDescent="0.25">
      <c r="A142" s="7"/>
      <c r="B142" s="7"/>
      <c r="C142" s="7"/>
      <c r="D142" s="7"/>
      <c r="E142" s="7" t="s">
        <v>125</v>
      </c>
      <c r="F142" s="2">
        <v>56</v>
      </c>
      <c r="G142" s="2">
        <v>46</v>
      </c>
    </row>
    <row r="143" spans="1:17" x14ac:dyDescent="0.25">
      <c r="A143" s="7"/>
      <c r="B143" s="7"/>
      <c r="C143" s="7"/>
      <c r="D143" s="7"/>
      <c r="E143" s="11" t="s">
        <v>127</v>
      </c>
      <c r="F143" s="2">
        <v>7</v>
      </c>
      <c r="G143" s="2">
        <v>5.75</v>
      </c>
    </row>
    <row r="144" spans="1:17" x14ac:dyDescent="0.25">
      <c r="A144" s="7"/>
      <c r="B144" s="7"/>
      <c r="C144" s="7"/>
      <c r="D144" s="7"/>
      <c r="E144" s="7" t="s">
        <v>128</v>
      </c>
      <c r="F144" s="26" t="s">
        <v>131</v>
      </c>
      <c r="G144" s="26" t="s">
        <v>132</v>
      </c>
    </row>
    <row r="145" spans="1:17" x14ac:dyDescent="0.25">
      <c r="A145" s="12"/>
      <c r="B145" s="12"/>
      <c r="C145" s="12"/>
      <c r="D145" s="12"/>
      <c r="E145" s="12"/>
      <c r="F145" s="13"/>
      <c r="G145" s="13"/>
    </row>
    <row r="146" spans="1:17" x14ac:dyDescent="0.25">
      <c r="A146" s="6">
        <v>42146</v>
      </c>
      <c r="B146" s="6" t="s">
        <v>140</v>
      </c>
      <c r="C146" s="6" t="s">
        <v>60</v>
      </c>
      <c r="D146" s="20">
        <v>5</v>
      </c>
      <c r="E146" s="20">
        <v>5</v>
      </c>
      <c r="F146" s="26">
        <v>5</v>
      </c>
      <c r="G146" s="26">
        <v>3</v>
      </c>
      <c r="J146" s="9">
        <v>42146</v>
      </c>
      <c r="K146" s="2" t="s">
        <v>140</v>
      </c>
      <c r="L146" s="2" t="s">
        <v>60</v>
      </c>
      <c r="M146" s="2">
        <v>5</v>
      </c>
      <c r="N146" s="2">
        <v>5</v>
      </c>
      <c r="O146" s="2" t="s">
        <v>132</v>
      </c>
      <c r="P146" s="2">
        <v>55</v>
      </c>
      <c r="Q146" s="2">
        <v>6.875</v>
      </c>
    </row>
    <row r="147" spans="1:17" x14ac:dyDescent="0.25">
      <c r="A147" s="7"/>
      <c r="B147" s="7"/>
      <c r="C147" s="7"/>
      <c r="D147" s="7"/>
      <c r="E147" s="7"/>
      <c r="F147" s="26">
        <v>4</v>
      </c>
      <c r="G147" s="26">
        <v>4</v>
      </c>
      <c r="J147" s="9">
        <v>42146</v>
      </c>
      <c r="K147" s="2" t="s">
        <v>140</v>
      </c>
      <c r="L147" s="2" t="s">
        <v>60</v>
      </c>
      <c r="M147" s="2">
        <v>5</v>
      </c>
      <c r="N147" s="2">
        <v>5</v>
      </c>
      <c r="O147" s="2" t="s">
        <v>131</v>
      </c>
      <c r="P147" s="2">
        <v>52</v>
      </c>
      <c r="Q147" s="2">
        <v>6.5</v>
      </c>
    </row>
    <row r="148" spans="1:17" x14ac:dyDescent="0.25">
      <c r="A148" s="7"/>
      <c r="B148" s="7"/>
      <c r="C148" s="7"/>
      <c r="D148" s="7"/>
      <c r="E148" s="7"/>
      <c r="F148" s="26">
        <v>6</v>
      </c>
      <c r="G148" s="26">
        <v>4</v>
      </c>
    </row>
    <row r="149" spans="1:17" x14ac:dyDescent="0.25">
      <c r="A149" s="7"/>
      <c r="B149" s="7"/>
      <c r="C149" s="7"/>
      <c r="D149" s="7"/>
      <c r="E149" s="7"/>
      <c r="F149" s="26">
        <v>6</v>
      </c>
      <c r="G149" s="26">
        <v>6</v>
      </c>
    </row>
    <row r="150" spans="1:17" x14ac:dyDescent="0.25">
      <c r="A150" s="7"/>
      <c r="B150" s="7"/>
      <c r="C150" s="7"/>
      <c r="D150" s="7"/>
      <c r="E150" s="7"/>
      <c r="F150" s="26">
        <v>6</v>
      </c>
      <c r="G150" s="26">
        <v>9</v>
      </c>
    </row>
    <row r="151" spans="1:17" x14ac:dyDescent="0.25">
      <c r="A151" s="7"/>
      <c r="B151" s="7"/>
      <c r="C151" s="7"/>
      <c r="D151" s="7"/>
      <c r="E151" s="7"/>
      <c r="F151" s="26">
        <v>8</v>
      </c>
      <c r="G151" s="26">
        <v>9</v>
      </c>
    </row>
    <row r="152" spans="1:17" x14ac:dyDescent="0.25">
      <c r="A152" s="7"/>
      <c r="B152" s="7"/>
      <c r="C152" s="7"/>
      <c r="D152" s="7"/>
      <c r="E152" s="7"/>
      <c r="F152" s="26">
        <v>8</v>
      </c>
      <c r="G152" s="26">
        <v>9</v>
      </c>
    </row>
    <row r="153" spans="1:17" x14ac:dyDescent="0.25">
      <c r="A153" s="7"/>
      <c r="B153" s="7"/>
      <c r="C153" s="7"/>
      <c r="D153" s="7"/>
      <c r="E153" s="7"/>
      <c r="F153" s="10">
        <v>12</v>
      </c>
      <c r="G153" s="10">
        <v>8</v>
      </c>
    </row>
    <row r="154" spans="1:17" x14ac:dyDescent="0.25">
      <c r="A154" s="7"/>
      <c r="B154" s="7"/>
      <c r="C154" s="7"/>
      <c r="D154" s="7"/>
      <c r="E154" s="7" t="s">
        <v>125</v>
      </c>
      <c r="F154" s="26">
        <v>55</v>
      </c>
      <c r="G154" s="26">
        <v>52</v>
      </c>
    </row>
    <row r="155" spans="1:17" x14ac:dyDescent="0.25">
      <c r="A155" s="7"/>
      <c r="B155" s="7"/>
      <c r="C155" s="7"/>
      <c r="D155" s="7"/>
      <c r="E155" s="11" t="s">
        <v>127</v>
      </c>
      <c r="F155" s="26">
        <v>6.875</v>
      </c>
      <c r="G155" s="26">
        <v>6.5</v>
      </c>
    </row>
    <row r="156" spans="1:17" x14ac:dyDescent="0.25">
      <c r="A156" s="7"/>
      <c r="B156" s="7"/>
      <c r="C156" s="7"/>
      <c r="D156" s="7"/>
      <c r="E156" s="7" t="s">
        <v>128</v>
      </c>
      <c r="F156" s="26" t="s">
        <v>132</v>
      </c>
      <c r="G156" s="26" t="s">
        <v>131</v>
      </c>
    </row>
    <row r="157" spans="1:17" x14ac:dyDescent="0.25">
      <c r="A157" s="12"/>
      <c r="B157" s="12"/>
      <c r="C157" s="12"/>
      <c r="D157" s="12"/>
      <c r="E157" s="12"/>
      <c r="F157" s="13"/>
      <c r="G157" s="13"/>
    </row>
    <row r="158" spans="1:17" x14ac:dyDescent="0.25">
      <c r="A158" s="6">
        <v>42126</v>
      </c>
      <c r="B158" s="6" t="s">
        <v>139</v>
      </c>
      <c r="C158" s="6" t="s">
        <v>60</v>
      </c>
      <c r="D158" s="20">
        <v>5</v>
      </c>
      <c r="E158" s="20">
        <v>7</v>
      </c>
      <c r="F158" s="26">
        <v>12</v>
      </c>
      <c r="G158" s="26">
        <v>3</v>
      </c>
      <c r="J158" s="9">
        <v>42126</v>
      </c>
      <c r="K158" s="2" t="s">
        <v>139</v>
      </c>
      <c r="L158" s="2" t="s">
        <v>60</v>
      </c>
      <c r="M158" s="2">
        <v>5</v>
      </c>
      <c r="N158" s="2">
        <v>7</v>
      </c>
      <c r="O158" s="2" t="s">
        <v>132</v>
      </c>
      <c r="P158" s="2">
        <v>65</v>
      </c>
      <c r="Q158" s="2">
        <v>8.125</v>
      </c>
    </row>
    <row r="159" spans="1:17" x14ac:dyDescent="0.25">
      <c r="A159" s="7"/>
      <c r="B159" s="7"/>
      <c r="C159" s="7"/>
      <c r="D159" s="7"/>
      <c r="E159" s="7"/>
      <c r="F159" s="26">
        <v>9</v>
      </c>
      <c r="G159" s="26">
        <v>9</v>
      </c>
      <c r="J159" s="9">
        <v>42126</v>
      </c>
      <c r="K159" s="2" t="s">
        <v>139</v>
      </c>
      <c r="L159" s="2" t="s">
        <v>60</v>
      </c>
      <c r="M159" s="2">
        <v>5</v>
      </c>
      <c r="N159" s="2">
        <v>7</v>
      </c>
      <c r="O159" s="2" t="s">
        <v>131</v>
      </c>
      <c r="P159" s="2">
        <v>64</v>
      </c>
      <c r="Q159" s="2">
        <v>8</v>
      </c>
    </row>
    <row r="160" spans="1:17" x14ac:dyDescent="0.25">
      <c r="A160" s="7"/>
      <c r="B160" s="7"/>
      <c r="C160" s="7"/>
      <c r="D160" s="7"/>
      <c r="E160" s="7"/>
      <c r="F160" s="26">
        <v>9</v>
      </c>
      <c r="G160" s="26">
        <v>12</v>
      </c>
    </row>
    <row r="161" spans="1:17" x14ac:dyDescent="0.25">
      <c r="A161" s="7"/>
      <c r="B161" s="7"/>
      <c r="C161" s="7"/>
      <c r="D161" s="7"/>
      <c r="E161" s="7"/>
      <c r="F161" s="26">
        <v>9</v>
      </c>
      <c r="G161" s="26">
        <v>8</v>
      </c>
    </row>
    <row r="162" spans="1:17" x14ac:dyDescent="0.25">
      <c r="A162" s="7"/>
      <c r="B162" s="7"/>
      <c r="C162" s="7"/>
      <c r="D162" s="7"/>
      <c r="E162" s="7"/>
      <c r="F162" s="26">
        <v>9</v>
      </c>
      <c r="G162" s="26">
        <v>7</v>
      </c>
    </row>
    <row r="163" spans="1:17" x14ac:dyDescent="0.25">
      <c r="A163" s="7"/>
      <c r="B163" s="7"/>
      <c r="C163" s="7"/>
      <c r="D163" s="7"/>
      <c r="E163" s="7"/>
      <c r="F163" s="26">
        <v>7</v>
      </c>
      <c r="G163" s="26">
        <v>10</v>
      </c>
    </row>
    <row r="164" spans="1:17" x14ac:dyDescent="0.25">
      <c r="A164" s="7"/>
      <c r="B164" s="7"/>
      <c r="C164" s="7"/>
      <c r="D164" s="7"/>
      <c r="E164" s="7"/>
      <c r="F164" s="26">
        <v>4</v>
      </c>
      <c r="G164" s="26">
        <v>8</v>
      </c>
    </row>
    <row r="165" spans="1:17" x14ac:dyDescent="0.25">
      <c r="A165" s="7"/>
      <c r="B165" s="7"/>
      <c r="C165" s="7"/>
      <c r="D165" s="7"/>
      <c r="E165" s="7"/>
      <c r="F165" s="10">
        <v>6</v>
      </c>
      <c r="G165" s="10">
        <v>7</v>
      </c>
    </row>
    <row r="166" spans="1:17" x14ac:dyDescent="0.25">
      <c r="A166" s="7"/>
      <c r="B166" s="7"/>
      <c r="C166" s="7"/>
      <c r="D166" s="7"/>
      <c r="E166" s="7" t="s">
        <v>125</v>
      </c>
      <c r="F166" s="26">
        <v>65</v>
      </c>
      <c r="G166" s="26">
        <v>64</v>
      </c>
    </row>
    <row r="167" spans="1:17" x14ac:dyDescent="0.25">
      <c r="A167" s="7"/>
      <c r="B167" s="7"/>
      <c r="C167" s="7"/>
      <c r="D167" s="7"/>
      <c r="E167" s="11" t="s">
        <v>127</v>
      </c>
      <c r="F167" s="26">
        <v>8.125</v>
      </c>
      <c r="G167" s="26">
        <v>8</v>
      </c>
    </row>
    <row r="168" spans="1:17" x14ac:dyDescent="0.25">
      <c r="A168" s="7"/>
      <c r="B168" s="7"/>
      <c r="C168" s="7"/>
      <c r="D168" s="7"/>
      <c r="E168" s="7" t="s">
        <v>128</v>
      </c>
      <c r="F168" s="26" t="s">
        <v>132</v>
      </c>
      <c r="G168" s="26" t="s">
        <v>131</v>
      </c>
    </row>
    <row r="169" spans="1:17" x14ac:dyDescent="0.25">
      <c r="A169" s="18"/>
      <c r="B169" s="18"/>
      <c r="C169" s="18"/>
      <c r="D169" s="18"/>
      <c r="E169" s="18"/>
      <c r="F169" s="19"/>
      <c r="G169" s="19"/>
    </row>
    <row r="170" spans="1:17" x14ac:dyDescent="0.25">
      <c r="A170" s="6">
        <v>42147</v>
      </c>
      <c r="B170" s="6" t="s">
        <v>141</v>
      </c>
      <c r="C170" s="6" t="s">
        <v>60</v>
      </c>
      <c r="D170" s="20">
        <v>6</v>
      </c>
      <c r="E170" s="20">
        <v>2</v>
      </c>
      <c r="F170" s="26">
        <v>5</v>
      </c>
      <c r="G170" s="26">
        <v>6</v>
      </c>
      <c r="J170" s="9">
        <v>42147</v>
      </c>
      <c r="K170" s="2" t="s">
        <v>141</v>
      </c>
      <c r="L170" s="2" t="s">
        <v>60</v>
      </c>
      <c r="M170" s="2">
        <v>6</v>
      </c>
      <c r="N170" s="2">
        <v>2</v>
      </c>
      <c r="O170" s="2" t="s">
        <v>129</v>
      </c>
      <c r="P170" s="2">
        <v>21</v>
      </c>
      <c r="Q170" s="2">
        <v>2.625</v>
      </c>
    </row>
    <row r="171" spans="1:17" x14ac:dyDescent="0.25">
      <c r="A171" s="7"/>
      <c r="B171" s="7"/>
      <c r="C171" s="7"/>
      <c r="D171" s="7"/>
      <c r="E171" s="7"/>
      <c r="F171" s="26">
        <v>6</v>
      </c>
      <c r="G171" s="26">
        <v>4</v>
      </c>
      <c r="J171" s="9">
        <v>42147</v>
      </c>
      <c r="K171" s="2" t="s">
        <v>141</v>
      </c>
      <c r="L171" s="2" t="s">
        <v>60</v>
      </c>
      <c r="M171" s="2">
        <v>6</v>
      </c>
      <c r="N171" s="2">
        <v>2</v>
      </c>
      <c r="O171" s="2" t="s">
        <v>130</v>
      </c>
      <c r="P171" s="2">
        <v>48</v>
      </c>
      <c r="Q171" s="2">
        <v>6</v>
      </c>
    </row>
    <row r="172" spans="1:17" x14ac:dyDescent="0.25">
      <c r="A172" s="7"/>
      <c r="B172" s="7"/>
      <c r="C172" s="7"/>
      <c r="D172" s="7"/>
      <c r="E172" s="7"/>
      <c r="F172" s="26">
        <v>6</v>
      </c>
      <c r="G172" s="26">
        <v>4</v>
      </c>
    </row>
    <row r="173" spans="1:17" x14ac:dyDescent="0.25">
      <c r="A173" s="7"/>
      <c r="B173" s="7"/>
      <c r="C173" s="7"/>
      <c r="D173" s="7"/>
      <c r="E173" s="7"/>
      <c r="F173" s="26">
        <v>4</v>
      </c>
      <c r="G173" s="26">
        <v>14</v>
      </c>
    </row>
    <row r="174" spans="1:17" x14ac:dyDescent="0.25">
      <c r="A174" s="7"/>
      <c r="B174" s="7"/>
      <c r="C174" s="7"/>
      <c r="D174" s="7"/>
      <c r="E174" s="7"/>
      <c r="F174" s="26">
        <v>0</v>
      </c>
      <c r="G174" s="26">
        <v>5</v>
      </c>
    </row>
    <row r="175" spans="1:17" x14ac:dyDescent="0.25">
      <c r="A175" s="7"/>
      <c r="B175" s="7"/>
      <c r="C175" s="7"/>
      <c r="D175" s="7"/>
      <c r="E175" s="7"/>
      <c r="F175" s="26">
        <v>0</v>
      </c>
      <c r="G175" s="26">
        <v>5</v>
      </c>
    </row>
    <row r="176" spans="1:17" x14ac:dyDescent="0.25">
      <c r="A176" s="7"/>
      <c r="B176" s="7"/>
      <c r="C176" s="7"/>
      <c r="D176" s="7"/>
      <c r="E176" s="7"/>
      <c r="F176" s="26">
        <v>0</v>
      </c>
      <c r="G176" s="26">
        <v>5</v>
      </c>
    </row>
    <row r="177" spans="1:17" x14ac:dyDescent="0.25">
      <c r="A177" s="7"/>
      <c r="B177" s="7"/>
      <c r="C177" s="7"/>
      <c r="D177" s="7"/>
      <c r="E177" s="7"/>
      <c r="F177" s="10">
        <v>0</v>
      </c>
      <c r="G177" s="10">
        <v>5</v>
      </c>
    </row>
    <row r="178" spans="1:17" x14ac:dyDescent="0.25">
      <c r="A178" s="7"/>
      <c r="B178" s="7"/>
      <c r="C178" s="7"/>
      <c r="D178" s="7"/>
      <c r="E178" s="7" t="s">
        <v>125</v>
      </c>
      <c r="F178" s="26">
        <v>21</v>
      </c>
      <c r="G178" s="26">
        <v>48</v>
      </c>
    </row>
    <row r="179" spans="1:17" x14ac:dyDescent="0.25">
      <c r="A179" s="7"/>
      <c r="B179" s="7"/>
      <c r="C179" s="7"/>
      <c r="D179" s="7"/>
      <c r="E179" s="11" t="s">
        <v>127</v>
      </c>
      <c r="F179" s="26">
        <v>2.625</v>
      </c>
      <c r="G179" s="26">
        <v>6</v>
      </c>
    </row>
    <row r="180" spans="1:17" x14ac:dyDescent="0.25">
      <c r="A180" s="7"/>
      <c r="B180" s="7"/>
      <c r="C180" s="7"/>
      <c r="D180" s="7"/>
      <c r="E180" s="7" t="s">
        <v>128</v>
      </c>
      <c r="F180" s="26" t="s">
        <v>129</v>
      </c>
      <c r="G180" s="26" t="s">
        <v>130</v>
      </c>
    </row>
    <row r="181" spans="1:17" x14ac:dyDescent="0.25">
      <c r="A181" s="18"/>
      <c r="B181" s="18"/>
      <c r="C181" s="18"/>
      <c r="D181" s="18"/>
      <c r="E181" s="18"/>
      <c r="F181" s="19"/>
      <c r="G181" s="19"/>
    </row>
    <row r="182" spans="1:17" x14ac:dyDescent="0.25">
      <c r="A182" s="6">
        <v>42147</v>
      </c>
      <c r="B182" s="6" t="s">
        <v>141</v>
      </c>
      <c r="C182" s="6" t="s">
        <v>60</v>
      </c>
      <c r="D182" s="20">
        <v>6</v>
      </c>
      <c r="E182" s="20">
        <v>6</v>
      </c>
      <c r="F182" s="26">
        <v>3</v>
      </c>
      <c r="G182" s="26">
        <v>3</v>
      </c>
      <c r="J182" s="9">
        <v>42147</v>
      </c>
      <c r="K182" s="2" t="s">
        <v>141</v>
      </c>
      <c r="L182" s="2" t="s">
        <v>60</v>
      </c>
      <c r="M182" s="2">
        <v>6</v>
      </c>
      <c r="N182" s="2">
        <v>6</v>
      </c>
      <c r="O182" s="2" t="s">
        <v>133</v>
      </c>
      <c r="P182" s="2">
        <v>18</v>
      </c>
      <c r="Q182" s="2">
        <v>2.25</v>
      </c>
    </row>
    <row r="183" spans="1:17" x14ac:dyDescent="0.25">
      <c r="A183" s="7"/>
      <c r="B183" s="7"/>
      <c r="C183" s="7"/>
      <c r="D183" s="7"/>
      <c r="E183" s="7"/>
      <c r="F183" s="26">
        <v>2</v>
      </c>
      <c r="G183" s="26">
        <v>3</v>
      </c>
      <c r="J183" s="9">
        <v>42147</v>
      </c>
      <c r="K183" s="2" t="s">
        <v>141</v>
      </c>
      <c r="L183" s="2" t="s">
        <v>60</v>
      </c>
      <c r="M183" s="2">
        <v>6</v>
      </c>
      <c r="N183" s="2">
        <v>6</v>
      </c>
      <c r="O183" s="2" t="s">
        <v>134</v>
      </c>
      <c r="P183" s="2">
        <v>28</v>
      </c>
      <c r="Q183" s="2">
        <v>3.5</v>
      </c>
    </row>
    <row r="184" spans="1:17" x14ac:dyDescent="0.25">
      <c r="A184" s="7"/>
      <c r="B184" s="7"/>
      <c r="C184" s="7"/>
      <c r="D184" s="7"/>
      <c r="E184" s="7"/>
      <c r="F184" s="26">
        <v>2</v>
      </c>
      <c r="G184" s="26">
        <v>6</v>
      </c>
    </row>
    <row r="185" spans="1:17" x14ac:dyDescent="0.25">
      <c r="A185" s="7"/>
      <c r="B185" s="7"/>
      <c r="C185" s="7"/>
      <c r="D185" s="7"/>
      <c r="E185" s="7"/>
      <c r="F185" s="26">
        <v>2</v>
      </c>
      <c r="G185" s="26">
        <v>6</v>
      </c>
    </row>
    <row r="186" spans="1:17" x14ac:dyDescent="0.25">
      <c r="A186" s="7"/>
      <c r="B186" s="7"/>
      <c r="C186" s="7"/>
      <c r="D186" s="7"/>
      <c r="E186" s="7"/>
      <c r="F186" s="26">
        <v>4</v>
      </c>
      <c r="G186" s="26">
        <v>3</v>
      </c>
    </row>
    <row r="187" spans="1:17" x14ac:dyDescent="0.25">
      <c r="A187" s="7"/>
      <c r="B187" s="7"/>
      <c r="C187" s="7"/>
      <c r="D187" s="7"/>
      <c r="E187" s="7"/>
      <c r="F187" s="26">
        <v>1</v>
      </c>
      <c r="G187" s="26">
        <v>2</v>
      </c>
    </row>
    <row r="188" spans="1:17" x14ac:dyDescent="0.25">
      <c r="A188" s="7"/>
      <c r="B188" s="7"/>
      <c r="C188" s="7"/>
      <c r="D188" s="7"/>
      <c r="E188" s="7"/>
      <c r="F188" s="26">
        <v>2</v>
      </c>
      <c r="G188" s="26">
        <v>2</v>
      </c>
    </row>
    <row r="189" spans="1:17" x14ac:dyDescent="0.25">
      <c r="A189" s="7"/>
      <c r="B189" s="7"/>
      <c r="C189" s="7"/>
      <c r="D189" s="7"/>
      <c r="E189" s="7"/>
      <c r="F189" s="10">
        <v>2</v>
      </c>
      <c r="G189" s="10">
        <v>3</v>
      </c>
    </row>
    <row r="190" spans="1:17" x14ac:dyDescent="0.25">
      <c r="A190" s="7"/>
      <c r="B190" s="7"/>
      <c r="C190" s="7"/>
      <c r="D190" s="7"/>
      <c r="E190" s="7" t="s">
        <v>125</v>
      </c>
      <c r="F190" s="26">
        <v>18</v>
      </c>
      <c r="G190" s="26">
        <v>28</v>
      </c>
    </row>
    <row r="191" spans="1:17" x14ac:dyDescent="0.25">
      <c r="A191" s="7"/>
      <c r="B191" s="7"/>
      <c r="C191" s="7"/>
      <c r="D191" s="7"/>
      <c r="E191" s="11" t="s">
        <v>127</v>
      </c>
      <c r="F191" s="26">
        <v>2.25</v>
      </c>
      <c r="G191" s="26">
        <v>3.5</v>
      </c>
    </row>
    <row r="192" spans="1:17" x14ac:dyDescent="0.25">
      <c r="A192" s="7"/>
      <c r="B192" s="7"/>
      <c r="C192" s="7"/>
      <c r="D192" s="7"/>
      <c r="E192" s="7" t="s">
        <v>128</v>
      </c>
      <c r="F192" s="26" t="s">
        <v>133</v>
      </c>
      <c r="G192" s="26" t="s">
        <v>134</v>
      </c>
    </row>
    <row r="193" spans="1:17" x14ac:dyDescent="0.25">
      <c r="A193" s="18"/>
      <c r="B193" s="18"/>
      <c r="C193" s="18"/>
      <c r="D193" s="18"/>
      <c r="E193" s="18"/>
      <c r="F193" s="19"/>
      <c r="G193" s="19"/>
    </row>
    <row r="194" spans="1:17" x14ac:dyDescent="0.25">
      <c r="A194" s="6">
        <v>42146</v>
      </c>
      <c r="B194" s="6" t="s">
        <v>140</v>
      </c>
      <c r="C194" s="6" t="s">
        <v>60</v>
      </c>
      <c r="D194" s="20">
        <v>9</v>
      </c>
      <c r="E194" s="20">
        <v>2</v>
      </c>
      <c r="F194" s="26">
        <v>8</v>
      </c>
      <c r="G194" s="26">
        <v>4</v>
      </c>
      <c r="J194" s="9">
        <v>42146</v>
      </c>
      <c r="K194" s="2" t="s">
        <v>140</v>
      </c>
      <c r="L194" s="2" t="s">
        <v>60</v>
      </c>
      <c r="M194" s="2">
        <v>9</v>
      </c>
      <c r="N194" s="2">
        <v>2</v>
      </c>
      <c r="O194" s="2" t="s">
        <v>132</v>
      </c>
      <c r="P194" s="2">
        <v>60</v>
      </c>
      <c r="Q194" s="2">
        <v>7.5</v>
      </c>
    </row>
    <row r="195" spans="1:17" x14ac:dyDescent="0.25">
      <c r="A195" s="7"/>
      <c r="B195" s="7"/>
      <c r="C195" s="7"/>
      <c r="D195" s="7"/>
      <c r="E195" s="7"/>
      <c r="F195" s="26">
        <v>5</v>
      </c>
      <c r="G195" s="26">
        <v>5</v>
      </c>
      <c r="J195" s="9">
        <v>42146</v>
      </c>
      <c r="K195" s="2" t="s">
        <v>140</v>
      </c>
      <c r="L195" s="2" t="s">
        <v>60</v>
      </c>
      <c r="M195" s="2">
        <v>9</v>
      </c>
      <c r="N195" s="2">
        <v>2</v>
      </c>
      <c r="O195" s="2" t="s">
        <v>131</v>
      </c>
      <c r="P195" s="2">
        <v>38</v>
      </c>
      <c r="Q195" s="2">
        <v>4.75</v>
      </c>
    </row>
    <row r="196" spans="1:17" x14ac:dyDescent="0.25">
      <c r="A196" s="7"/>
      <c r="B196" s="7"/>
      <c r="C196" s="7"/>
      <c r="D196" s="7"/>
      <c r="E196" s="7"/>
      <c r="F196" s="26">
        <v>7</v>
      </c>
      <c r="G196" s="26">
        <v>3</v>
      </c>
    </row>
    <row r="197" spans="1:17" x14ac:dyDescent="0.25">
      <c r="A197" s="7"/>
      <c r="B197" s="7"/>
      <c r="C197" s="7"/>
      <c r="D197" s="7"/>
      <c r="E197" s="7"/>
      <c r="F197" s="26">
        <v>4</v>
      </c>
      <c r="G197" s="26">
        <v>6</v>
      </c>
    </row>
    <row r="198" spans="1:17" x14ac:dyDescent="0.25">
      <c r="A198" s="7"/>
      <c r="B198" s="7"/>
      <c r="C198" s="7"/>
      <c r="D198" s="7"/>
      <c r="E198" s="7"/>
      <c r="F198" s="26">
        <v>24</v>
      </c>
      <c r="G198" s="26">
        <v>4</v>
      </c>
    </row>
    <row r="199" spans="1:17" x14ac:dyDescent="0.25">
      <c r="A199" s="7"/>
      <c r="B199" s="7"/>
      <c r="C199" s="7"/>
      <c r="D199" s="7"/>
      <c r="E199" s="7"/>
      <c r="F199" s="26">
        <v>4</v>
      </c>
      <c r="G199" s="26">
        <v>4</v>
      </c>
    </row>
    <row r="200" spans="1:17" x14ac:dyDescent="0.25">
      <c r="A200" s="7"/>
      <c r="B200" s="7"/>
      <c r="C200" s="7"/>
      <c r="D200" s="7"/>
      <c r="E200" s="7"/>
      <c r="F200" s="26">
        <v>4</v>
      </c>
      <c r="G200" s="26">
        <v>5</v>
      </c>
    </row>
    <row r="201" spans="1:17" x14ac:dyDescent="0.25">
      <c r="A201" s="7"/>
      <c r="B201" s="7"/>
      <c r="C201" s="7"/>
      <c r="D201" s="7"/>
      <c r="E201" s="7"/>
      <c r="F201" s="10">
        <v>4</v>
      </c>
      <c r="G201" s="10">
        <v>7</v>
      </c>
    </row>
    <row r="202" spans="1:17" x14ac:dyDescent="0.25">
      <c r="A202" s="7"/>
      <c r="B202" s="7"/>
      <c r="C202" s="7"/>
      <c r="D202" s="7"/>
      <c r="E202" s="7" t="s">
        <v>125</v>
      </c>
      <c r="F202" s="26">
        <v>60</v>
      </c>
      <c r="G202" s="26">
        <v>38</v>
      </c>
    </row>
    <row r="203" spans="1:17" x14ac:dyDescent="0.25">
      <c r="A203" s="7"/>
      <c r="B203" s="7"/>
      <c r="C203" s="7"/>
      <c r="D203" s="7"/>
      <c r="E203" s="11" t="s">
        <v>127</v>
      </c>
      <c r="F203" s="26">
        <v>7.5</v>
      </c>
      <c r="G203" s="26">
        <v>4.75</v>
      </c>
    </row>
    <row r="204" spans="1:17" x14ac:dyDescent="0.25">
      <c r="A204" s="7"/>
      <c r="B204" s="7"/>
      <c r="C204" s="7"/>
      <c r="D204" s="7"/>
      <c r="E204" s="7" t="s">
        <v>128</v>
      </c>
      <c r="F204" s="26" t="s">
        <v>132</v>
      </c>
      <c r="G204" s="26" t="s">
        <v>131</v>
      </c>
    </row>
    <row r="205" spans="1:17" x14ac:dyDescent="0.25">
      <c r="A205" s="18"/>
      <c r="B205" s="18"/>
      <c r="C205" s="18"/>
      <c r="D205" s="18"/>
      <c r="E205" s="18"/>
      <c r="F205" s="19"/>
      <c r="G205" s="19"/>
    </row>
    <row r="206" spans="1:17" x14ac:dyDescent="0.25">
      <c r="A206" s="6">
        <v>42146</v>
      </c>
      <c r="B206" s="6" t="s">
        <v>140</v>
      </c>
      <c r="C206" s="6" t="s">
        <v>60</v>
      </c>
      <c r="D206" s="20">
        <v>9</v>
      </c>
      <c r="E206" s="20">
        <v>5</v>
      </c>
      <c r="F206" s="26">
        <v>7</v>
      </c>
      <c r="G206" s="26">
        <v>6</v>
      </c>
      <c r="J206" s="9">
        <v>42146</v>
      </c>
      <c r="K206" s="2" t="s">
        <v>140</v>
      </c>
      <c r="L206" s="2" t="s">
        <v>60</v>
      </c>
      <c r="M206" s="2">
        <v>9</v>
      </c>
      <c r="N206" s="2">
        <v>5</v>
      </c>
      <c r="O206" s="2" t="s">
        <v>131</v>
      </c>
      <c r="P206" s="2">
        <v>65</v>
      </c>
      <c r="Q206" s="2">
        <v>8.125</v>
      </c>
    </row>
    <row r="207" spans="1:17" x14ac:dyDescent="0.25">
      <c r="A207" s="7"/>
      <c r="B207" s="7"/>
      <c r="C207" s="7"/>
      <c r="D207" s="7"/>
      <c r="E207" s="7"/>
      <c r="F207" s="26">
        <v>6</v>
      </c>
      <c r="G207" s="26">
        <v>4</v>
      </c>
      <c r="J207" s="9">
        <v>42146</v>
      </c>
      <c r="K207" s="2" t="s">
        <v>140</v>
      </c>
      <c r="L207" s="2" t="s">
        <v>60</v>
      </c>
      <c r="M207" s="2">
        <v>9</v>
      </c>
      <c r="N207" s="2">
        <v>5</v>
      </c>
      <c r="O207" s="2" t="s">
        <v>132</v>
      </c>
      <c r="P207" s="2">
        <v>35</v>
      </c>
      <c r="Q207" s="2">
        <v>4.375</v>
      </c>
    </row>
    <row r="208" spans="1:17" x14ac:dyDescent="0.25">
      <c r="A208" s="7"/>
      <c r="B208" s="7"/>
      <c r="C208" s="7"/>
      <c r="D208" s="7"/>
      <c r="E208" s="7"/>
      <c r="F208" s="26">
        <v>5</v>
      </c>
      <c r="G208" s="26">
        <v>4</v>
      </c>
    </row>
    <row r="209" spans="1:17" x14ac:dyDescent="0.25">
      <c r="A209" s="7"/>
      <c r="B209" s="7"/>
      <c r="C209" s="7"/>
      <c r="D209" s="7"/>
      <c r="E209" s="7"/>
      <c r="F209" s="26">
        <v>5</v>
      </c>
      <c r="G209" s="26">
        <v>2</v>
      </c>
    </row>
    <row r="210" spans="1:17" x14ac:dyDescent="0.25">
      <c r="A210" s="7"/>
      <c r="B210" s="7"/>
      <c r="C210" s="7"/>
      <c r="D210" s="7"/>
      <c r="E210" s="7"/>
      <c r="F210" s="26">
        <v>9</v>
      </c>
      <c r="G210" s="26">
        <v>4</v>
      </c>
    </row>
    <row r="211" spans="1:17" x14ac:dyDescent="0.25">
      <c r="A211" s="7"/>
      <c r="B211" s="7"/>
      <c r="C211" s="7"/>
      <c r="D211" s="7"/>
      <c r="E211" s="7"/>
      <c r="F211" s="26">
        <v>11</v>
      </c>
      <c r="G211" s="26">
        <v>4</v>
      </c>
    </row>
    <row r="212" spans="1:17" x14ac:dyDescent="0.25">
      <c r="A212" s="7"/>
      <c r="B212" s="7"/>
      <c r="C212" s="7"/>
      <c r="D212" s="7"/>
      <c r="E212" s="7"/>
      <c r="F212" s="26">
        <v>11</v>
      </c>
      <c r="G212" s="26">
        <v>9</v>
      </c>
    </row>
    <row r="213" spans="1:17" x14ac:dyDescent="0.25">
      <c r="A213" s="7"/>
      <c r="B213" s="7"/>
      <c r="C213" s="7"/>
      <c r="D213" s="7"/>
      <c r="E213" s="7"/>
      <c r="F213" s="10">
        <v>11</v>
      </c>
      <c r="G213" s="10">
        <v>2</v>
      </c>
    </row>
    <row r="214" spans="1:17" x14ac:dyDescent="0.25">
      <c r="A214" s="7"/>
      <c r="B214" s="7"/>
      <c r="C214" s="7"/>
      <c r="D214" s="7"/>
      <c r="E214" s="7" t="s">
        <v>125</v>
      </c>
      <c r="F214" s="26">
        <v>65</v>
      </c>
      <c r="G214" s="26">
        <v>35</v>
      </c>
    </row>
    <row r="215" spans="1:17" x14ac:dyDescent="0.25">
      <c r="A215" s="7"/>
      <c r="B215" s="7"/>
      <c r="C215" s="7"/>
      <c r="D215" s="7"/>
      <c r="E215" s="11" t="s">
        <v>127</v>
      </c>
      <c r="F215" s="26">
        <v>8.125</v>
      </c>
      <c r="G215" s="26">
        <v>4.375</v>
      </c>
    </row>
    <row r="216" spans="1:17" x14ac:dyDescent="0.25">
      <c r="A216" s="7"/>
      <c r="B216" s="7"/>
      <c r="C216" s="7"/>
      <c r="D216" s="7"/>
      <c r="E216" s="7" t="s">
        <v>128</v>
      </c>
      <c r="F216" s="26" t="s">
        <v>131</v>
      </c>
      <c r="G216" s="26" t="s">
        <v>132</v>
      </c>
    </row>
    <row r="217" spans="1:17" x14ac:dyDescent="0.25">
      <c r="A217" s="18"/>
      <c r="B217" s="18"/>
      <c r="C217" s="18"/>
      <c r="D217" s="18"/>
      <c r="E217" s="18"/>
      <c r="F217" s="19"/>
      <c r="G217" s="19"/>
    </row>
    <row r="218" spans="1:17" x14ac:dyDescent="0.25">
      <c r="A218" s="6">
        <v>42146</v>
      </c>
      <c r="B218" s="6" t="s">
        <v>140</v>
      </c>
      <c r="C218" s="6" t="s">
        <v>60</v>
      </c>
      <c r="D218" s="20">
        <v>10</v>
      </c>
      <c r="E218" s="20">
        <v>1</v>
      </c>
      <c r="F218" s="26">
        <v>12</v>
      </c>
      <c r="G218" s="26">
        <v>3</v>
      </c>
      <c r="J218" s="9">
        <v>42146</v>
      </c>
      <c r="K218" s="2" t="s">
        <v>140</v>
      </c>
      <c r="L218" s="2" t="s">
        <v>60</v>
      </c>
      <c r="M218" s="2">
        <v>10</v>
      </c>
      <c r="N218" s="2">
        <v>1</v>
      </c>
      <c r="O218" s="2" t="s">
        <v>131</v>
      </c>
      <c r="P218" s="2">
        <v>86</v>
      </c>
      <c r="Q218" s="2">
        <v>10.75</v>
      </c>
    </row>
    <row r="219" spans="1:17" x14ac:dyDescent="0.25">
      <c r="A219" s="7"/>
      <c r="B219" s="7"/>
      <c r="C219" s="7"/>
      <c r="D219" s="7"/>
      <c r="E219" s="7"/>
      <c r="F219" s="26">
        <v>11</v>
      </c>
      <c r="G219" s="26">
        <v>3</v>
      </c>
      <c r="J219" s="9">
        <v>42146</v>
      </c>
      <c r="K219" s="2" t="s">
        <v>140</v>
      </c>
      <c r="L219" s="2" t="s">
        <v>60</v>
      </c>
      <c r="M219" s="2">
        <v>10</v>
      </c>
      <c r="N219" s="2">
        <v>1</v>
      </c>
      <c r="O219" s="2" t="s">
        <v>132</v>
      </c>
      <c r="P219" s="2">
        <v>33</v>
      </c>
      <c r="Q219" s="2">
        <v>4.125</v>
      </c>
    </row>
    <row r="220" spans="1:17" x14ac:dyDescent="0.25">
      <c r="A220" s="7"/>
      <c r="B220" s="7"/>
      <c r="C220" s="7"/>
      <c r="D220" s="7"/>
      <c r="E220" s="7"/>
      <c r="F220" s="26">
        <v>11</v>
      </c>
      <c r="G220" s="26">
        <v>3</v>
      </c>
    </row>
    <row r="221" spans="1:17" x14ac:dyDescent="0.25">
      <c r="A221" s="7"/>
      <c r="B221" s="7"/>
      <c r="C221" s="7"/>
      <c r="D221" s="7"/>
      <c r="E221" s="7"/>
      <c r="F221" s="26">
        <v>16</v>
      </c>
      <c r="G221" s="26">
        <v>3</v>
      </c>
    </row>
    <row r="222" spans="1:17" x14ac:dyDescent="0.25">
      <c r="A222" s="7"/>
      <c r="B222" s="7"/>
      <c r="C222" s="7"/>
      <c r="D222" s="7"/>
      <c r="E222" s="7"/>
      <c r="F222" s="26">
        <v>10</v>
      </c>
      <c r="G222" s="26">
        <v>6</v>
      </c>
    </row>
    <row r="223" spans="1:17" x14ac:dyDescent="0.25">
      <c r="A223" s="7"/>
      <c r="B223" s="7"/>
      <c r="C223" s="7"/>
      <c r="D223" s="7"/>
      <c r="E223" s="7"/>
      <c r="F223" s="26">
        <v>9</v>
      </c>
      <c r="G223" s="26">
        <v>5</v>
      </c>
    </row>
    <row r="224" spans="1:17" x14ac:dyDescent="0.25">
      <c r="A224" s="7"/>
      <c r="B224" s="7"/>
      <c r="C224" s="7"/>
      <c r="D224" s="7"/>
      <c r="E224" s="7"/>
      <c r="F224" s="26">
        <v>8</v>
      </c>
      <c r="G224" s="26">
        <v>5</v>
      </c>
    </row>
    <row r="225" spans="1:17" x14ac:dyDescent="0.25">
      <c r="A225" s="7"/>
      <c r="B225" s="7"/>
      <c r="C225" s="7"/>
      <c r="D225" s="7"/>
      <c r="E225" s="7"/>
      <c r="F225" s="10">
        <v>9</v>
      </c>
      <c r="G225" s="10">
        <v>5</v>
      </c>
    </row>
    <row r="226" spans="1:17" x14ac:dyDescent="0.25">
      <c r="A226" s="7"/>
      <c r="B226" s="7"/>
      <c r="C226" s="7"/>
      <c r="D226" s="7"/>
      <c r="E226" s="7" t="s">
        <v>125</v>
      </c>
      <c r="F226" s="26">
        <v>86</v>
      </c>
      <c r="G226" s="26">
        <v>33</v>
      </c>
    </row>
    <row r="227" spans="1:17" x14ac:dyDescent="0.25">
      <c r="A227" s="7"/>
      <c r="B227" s="7"/>
      <c r="C227" s="7"/>
      <c r="D227" s="7"/>
      <c r="E227" s="11" t="s">
        <v>127</v>
      </c>
      <c r="F227" s="26">
        <v>10.75</v>
      </c>
      <c r="G227" s="26">
        <v>4.125</v>
      </c>
    </row>
    <row r="228" spans="1:17" x14ac:dyDescent="0.25">
      <c r="A228" s="7"/>
      <c r="B228" s="7"/>
      <c r="C228" s="7"/>
      <c r="D228" s="7"/>
      <c r="E228" s="7" t="s">
        <v>128</v>
      </c>
      <c r="F228" s="26" t="s">
        <v>131</v>
      </c>
      <c r="G228" s="26" t="s">
        <v>132</v>
      </c>
    </row>
    <row r="229" spans="1:17" x14ac:dyDescent="0.25">
      <c r="A229" s="12"/>
      <c r="B229" s="12"/>
      <c r="C229" s="12"/>
      <c r="D229" s="12"/>
      <c r="E229" s="12"/>
      <c r="F229" s="13"/>
      <c r="G229" s="13"/>
    </row>
    <row r="230" spans="1:17" x14ac:dyDescent="0.25">
      <c r="A230" s="6">
        <v>42146</v>
      </c>
      <c r="B230" s="6" t="s">
        <v>140</v>
      </c>
      <c r="C230" s="6" t="s">
        <v>60</v>
      </c>
      <c r="D230" s="20">
        <v>10</v>
      </c>
      <c r="E230" s="20">
        <v>7</v>
      </c>
      <c r="F230" s="26">
        <v>1</v>
      </c>
      <c r="G230" s="26">
        <v>6</v>
      </c>
      <c r="J230" s="9">
        <v>42146</v>
      </c>
      <c r="K230" s="2" t="s">
        <v>140</v>
      </c>
      <c r="L230" s="2" t="s">
        <v>60</v>
      </c>
      <c r="M230" s="2">
        <v>10</v>
      </c>
      <c r="N230" s="2">
        <v>7</v>
      </c>
      <c r="O230" s="2" t="s">
        <v>132</v>
      </c>
      <c r="P230" s="2">
        <v>27</v>
      </c>
      <c r="Q230" s="2">
        <v>3.375</v>
      </c>
    </row>
    <row r="231" spans="1:17" x14ac:dyDescent="0.25">
      <c r="A231" s="7"/>
      <c r="B231" s="7"/>
      <c r="C231" s="7"/>
      <c r="D231" s="7"/>
      <c r="E231" s="7"/>
      <c r="F231" s="26">
        <v>1</v>
      </c>
      <c r="G231" s="26">
        <v>8</v>
      </c>
      <c r="J231" s="9">
        <v>42146</v>
      </c>
      <c r="K231" s="2" t="s">
        <v>140</v>
      </c>
      <c r="L231" s="2" t="s">
        <v>60</v>
      </c>
      <c r="M231" s="2">
        <v>10</v>
      </c>
      <c r="N231" s="2">
        <v>7</v>
      </c>
      <c r="O231" s="2" t="s">
        <v>131</v>
      </c>
      <c r="P231" s="2">
        <v>68</v>
      </c>
      <c r="Q231" s="2">
        <v>8.5</v>
      </c>
    </row>
    <row r="232" spans="1:17" x14ac:dyDescent="0.25">
      <c r="A232" s="7"/>
      <c r="B232" s="7"/>
      <c r="C232" s="7"/>
      <c r="D232" s="7"/>
      <c r="E232" s="7"/>
      <c r="F232" s="26">
        <v>0</v>
      </c>
      <c r="G232" s="26">
        <v>8</v>
      </c>
    </row>
    <row r="233" spans="1:17" x14ac:dyDescent="0.25">
      <c r="A233" s="7"/>
      <c r="B233" s="7"/>
      <c r="C233" s="7"/>
      <c r="D233" s="7"/>
      <c r="E233" s="7"/>
      <c r="F233" s="26">
        <v>1</v>
      </c>
      <c r="G233" s="26">
        <v>11</v>
      </c>
    </row>
    <row r="234" spans="1:17" x14ac:dyDescent="0.25">
      <c r="A234" s="7"/>
      <c r="B234" s="7"/>
      <c r="C234" s="7"/>
      <c r="D234" s="7"/>
      <c r="E234" s="7"/>
      <c r="F234" s="26">
        <v>5</v>
      </c>
      <c r="G234" s="26">
        <v>6</v>
      </c>
    </row>
    <row r="235" spans="1:17" x14ac:dyDescent="0.25">
      <c r="A235" s="7"/>
      <c r="B235" s="7"/>
      <c r="C235" s="7"/>
      <c r="D235" s="7"/>
      <c r="E235" s="7"/>
      <c r="F235" s="26">
        <v>6</v>
      </c>
      <c r="G235" s="26">
        <v>10</v>
      </c>
    </row>
    <row r="236" spans="1:17" x14ac:dyDescent="0.25">
      <c r="A236" s="7"/>
      <c r="B236" s="7"/>
      <c r="C236" s="7"/>
      <c r="D236" s="7"/>
      <c r="E236" s="7"/>
      <c r="F236" s="26">
        <v>7</v>
      </c>
      <c r="G236" s="26">
        <v>11</v>
      </c>
    </row>
    <row r="237" spans="1:17" x14ac:dyDescent="0.25">
      <c r="A237" s="7"/>
      <c r="B237" s="7"/>
      <c r="C237" s="7"/>
      <c r="D237" s="7"/>
      <c r="E237" s="7"/>
      <c r="F237" s="10">
        <v>6</v>
      </c>
      <c r="G237" s="10">
        <v>8</v>
      </c>
    </row>
    <row r="238" spans="1:17" x14ac:dyDescent="0.25">
      <c r="A238" s="7"/>
      <c r="B238" s="7"/>
      <c r="C238" s="7"/>
      <c r="D238" s="7"/>
      <c r="E238" s="7" t="s">
        <v>125</v>
      </c>
      <c r="F238" s="26">
        <v>27</v>
      </c>
      <c r="G238" s="26">
        <v>68</v>
      </c>
    </row>
    <row r="239" spans="1:17" x14ac:dyDescent="0.25">
      <c r="A239" s="7"/>
      <c r="B239" s="7"/>
      <c r="C239" s="7"/>
      <c r="D239" s="7"/>
      <c r="E239" s="11" t="s">
        <v>127</v>
      </c>
      <c r="F239" s="26">
        <v>3.375</v>
      </c>
      <c r="G239" s="26">
        <v>8.5</v>
      </c>
    </row>
    <row r="240" spans="1:17" x14ac:dyDescent="0.25">
      <c r="A240" s="7"/>
      <c r="B240" s="7"/>
      <c r="C240" s="7"/>
      <c r="D240" s="7"/>
      <c r="E240" s="7" t="s">
        <v>128</v>
      </c>
      <c r="F240" s="26" t="s">
        <v>132</v>
      </c>
      <c r="G240" s="26" t="s">
        <v>131</v>
      </c>
    </row>
    <row r="241" spans="1:17" x14ac:dyDescent="0.25">
      <c r="A241" s="12"/>
      <c r="B241" s="12"/>
      <c r="C241" s="12"/>
      <c r="D241" s="12"/>
      <c r="E241" s="12"/>
      <c r="F241" s="13"/>
      <c r="G241" s="13"/>
    </row>
    <row r="242" spans="1:17" x14ac:dyDescent="0.25">
      <c r="A242" s="6">
        <v>42146</v>
      </c>
      <c r="B242" s="6" t="s">
        <v>140</v>
      </c>
      <c r="C242" s="6" t="s">
        <v>60</v>
      </c>
      <c r="D242" s="20">
        <v>11</v>
      </c>
      <c r="E242" s="20">
        <v>4</v>
      </c>
      <c r="F242" s="26">
        <v>5</v>
      </c>
      <c r="G242" s="26">
        <v>4</v>
      </c>
      <c r="J242" s="9">
        <v>42146</v>
      </c>
      <c r="K242" s="9" t="s">
        <v>140</v>
      </c>
      <c r="L242" s="9" t="s">
        <v>60</v>
      </c>
      <c r="M242" s="2">
        <v>11</v>
      </c>
      <c r="N242" s="2">
        <v>4</v>
      </c>
      <c r="O242" s="2" t="s">
        <v>131</v>
      </c>
      <c r="P242" s="2">
        <v>38</v>
      </c>
      <c r="Q242" s="2">
        <v>4.75</v>
      </c>
    </row>
    <row r="243" spans="1:17" x14ac:dyDescent="0.25">
      <c r="A243" s="7"/>
      <c r="B243" s="7"/>
      <c r="C243" s="7"/>
      <c r="D243" s="7"/>
      <c r="E243" s="7"/>
      <c r="F243" s="26">
        <v>4</v>
      </c>
      <c r="G243" s="26">
        <v>5</v>
      </c>
      <c r="J243" s="9">
        <v>42146</v>
      </c>
      <c r="K243" s="9" t="s">
        <v>140</v>
      </c>
      <c r="L243" s="9" t="s">
        <v>60</v>
      </c>
      <c r="M243" s="27">
        <v>11</v>
      </c>
      <c r="N243" s="2">
        <v>4</v>
      </c>
      <c r="O243" s="2" t="s">
        <v>132</v>
      </c>
      <c r="P243" s="2">
        <v>34</v>
      </c>
      <c r="Q243" s="2">
        <v>4.25</v>
      </c>
    </row>
    <row r="244" spans="1:17" x14ac:dyDescent="0.25">
      <c r="A244" s="7"/>
      <c r="B244" s="7"/>
      <c r="C244" s="7"/>
      <c r="D244" s="7"/>
      <c r="E244" s="7"/>
      <c r="F244" s="26">
        <v>4</v>
      </c>
      <c r="G244" s="26">
        <v>4</v>
      </c>
    </row>
    <row r="245" spans="1:17" x14ac:dyDescent="0.25">
      <c r="A245" s="7"/>
      <c r="B245" s="7"/>
      <c r="C245" s="7"/>
      <c r="D245" s="7"/>
      <c r="E245" s="7"/>
      <c r="F245" s="26">
        <v>5</v>
      </c>
      <c r="G245" s="26">
        <v>5</v>
      </c>
    </row>
    <row r="246" spans="1:17" x14ac:dyDescent="0.25">
      <c r="A246" s="7"/>
      <c r="B246" s="7"/>
      <c r="C246" s="7"/>
      <c r="D246" s="7"/>
      <c r="E246" s="7"/>
      <c r="F246" s="26">
        <v>5</v>
      </c>
      <c r="G246" s="26">
        <v>5</v>
      </c>
    </row>
    <row r="247" spans="1:17" x14ac:dyDescent="0.25">
      <c r="A247" s="7"/>
      <c r="B247" s="7"/>
      <c r="C247" s="7"/>
      <c r="D247" s="7"/>
      <c r="E247" s="7"/>
      <c r="F247" s="26">
        <v>5</v>
      </c>
      <c r="G247" s="26">
        <v>4</v>
      </c>
    </row>
    <row r="248" spans="1:17" x14ac:dyDescent="0.25">
      <c r="A248" s="7"/>
      <c r="B248" s="7"/>
      <c r="C248" s="7"/>
      <c r="D248" s="7"/>
      <c r="E248" s="7"/>
      <c r="F248" s="26">
        <v>6</v>
      </c>
      <c r="G248" s="26">
        <v>3</v>
      </c>
    </row>
    <row r="249" spans="1:17" x14ac:dyDescent="0.25">
      <c r="A249" s="7"/>
      <c r="B249" s="7"/>
      <c r="C249" s="7"/>
      <c r="D249" s="7"/>
      <c r="E249" s="7"/>
      <c r="F249" s="10">
        <v>4</v>
      </c>
      <c r="G249" s="10">
        <v>4</v>
      </c>
    </row>
    <row r="250" spans="1:17" x14ac:dyDescent="0.25">
      <c r="A250" s="7"/>
      <c r="B250" s="7"/>
      <c r="C250" s="7"/>
      <c r="D250" s="7"/>
      <c r="E250" s="7" t="s">
        <v>125</v>
      </c>
      <c r="F250" s="26">
        <v>38</v>
      </c>
      <c r="G250" s="26">
        <v>34</v>
      </c>
    </row>
    <row r="251" spans="1:17" x14ac:dyDescent="0.25">
      <c r="A251" s="7"/>
      <c r="B251" s="7"/>
      <c r="C251" s="7"/>
      <c r="D251" s="7"/>
      <c r="E251" s="11" t="s">
        <v>127</v>
      </c>
      <c r="F251" s="26">
        <v>4.75</v>
      </c>
      <c r="G251" s="26">
        <v>4.25</v>
      </c>
    </row>
    <row r="252" spans="1:17" x14ac:dyDescent="0.25">
      <c r="A252" s="7"/>
      <c r="B252" s="7"/>
      <c r="C252" s="7"/>
      <c r="D252" s="7"/>
      <c r="E252" s="7" t="s">
        <v>128</v>
      </c>
      <c r="F252" s="26" t="s">
        <v>131</v>
      </c>
      <c r="G252" s="26" t="s">
        <v>132</v>
      </c>
    </row>
    <row r="253" spans="1:17" x14ac:dyDescent="0.25">
      <c r="A253" s="12"/>
      <c r="B253" s="12"/>
      <c r="C253" s="12"/>
      <c r="D253" s="12"/>
      <c r="E253" s="12"/>
      <c r="F253" s="13"/>
      <c r="G253" s="13"/>
    </row>
    <row r="254" spans="1:17" x14ac:dyDescent="0.25">
      <c r="A254" s="6">
        <v>42146</v>
      </c>
      <c r="B254" s="6" t="s">
        <v>140</v>
      </c>
      <c r="C254" s="6" t="s">
        <v>60</v>
      </c>
      <c r="D254" s="20">
        <v>11</v>
      </c>
      <c r="E254" s="20">
        <v>6</v>
      </c>
      <c r="F254" s="26">
        <v>4</v>
      </c>
      <c r="G254" s="26">
        <v>4</v>
      </c>
      <c r="J254" s="9">
        <v>42146</v>
      </c>
      <c r="K254" s="2" t="s">
        <v>140</v>
      </c>
      <c r="L254" s="2" t="s">
        <v>60</v>
      </c>
      <c r="M254" s="2">
        <v>11</v>
      </c>
      <c r="N254" s="2">
        <v>6</v>
      </c>
      <c r="O254" s="2" t="s">
        <v>131</v>
      </c>
      <c r="P254" s="2">
        <v>31</v>
      </c>
      <c r="Q254" s="2">
        <v>3.875</v>
      </c>
    </row>
    <row r="255" spans="1:17" x14ac:dyDescent="0.25">
      <c r="A255" s="7"/>
      <c r="B255" s="7"/>
      <c r="C255" s="7"/>
      <c r="D255" s="7"/>
      <c r="E255" s="7"/>
      <c r="F255" s="26">
        <v>4</v>
      </c>
      <c r="G255" s="26">
        <v>4</v>
      </c>
      <c r="J255" s="9">
        <v>42146</v>
      </c>
      <c r="K255" s="2" t="s">
        <v>140</v>
      </c>
      <c r="L255" s="2" t="s">
        <v>60</v>
      </c>
      <c r="M255" s="2">
        <v>11</v>
      </c>
      <c r="N255" s="2">
        <v>6</v>
      </c>
      <c r="O255" s="2" t="s">
        <v>132</v>
      </c>
      <c r="P255" s="2">
        <v>40</v>
      </c>
      <c r="Q255" s="2">
        <v>5</v>
      </c>
    </row>
    <row r="256" spans="1:17" x14ac:dyDescent="0.25">
      <c r="A256" s="7"/>
      <c r="B256" s="7"/>
      <c r="C256" s="7"/>
      <c r="D256" s="7"/>
      <c r="E256" s="7"/>
      <c r="F256" s="26">
        <v>7</v>
      </c>
      <c r="G256" s="26">
        <v>4</v>
      </c>
    </row>
    <row r="257" spans="1:17" x14ac:dyDescent="0.25">
      <c r="A257" s="7"/>
      <c r="B257" s="7"/>
      <c r="C257" s="7"/>
      <c r="D257" s="7"/>
      <c r="E257" s="7"/>
      <c r="F257" s="26">
        <v>2</v>
      </c>
      <c r="G257" s="26">
        <v>2</v>
      </c>
    </row>
    <row r="258" spans="1:17" x14ac:dyDescent="0.25">
      <c r="A258" s="7"/>
      <c r="B258" s="7"/>
      <c r="C258" s="7"/>
      <c r="D258" s="7"/>
      <c r="E258" s="7"/>
      <c r="F258" s="26">
        <v>4</v>
      </c>
      <c r="G258" s="26">
        <v>6</v>
      </c>
    </row>
    <row r="259" spans="1:17" x14ac:dyDescent="0.25">
      <c r="A259" s="7"/>
      <c r="B259" s="7"/>
      <c r="C259" s="7"/>
      <c r="D259" s="7"/>
      <c r="E259" s="7"/>
      <c r="F259" s="26">
        <v>4</v>
      </c>
      <c r="G259" s="26">
        <v>6</v>
      </c>
    </row>
    <row r="260" spans="1:17" x14ac:dyDescent="0.25">
      <c r="A260" s="7"/>
      <c r="B260" s="7"/>
      <c r="C260" s="7"/>
      <c r="D260" s="7"/>
      <c r="E260" s="7"/>
      <c r="F260" s="26">
        <v>4</v>
      </c>
      <c r="G260" s="26">
        <v>6</v>
      </c>
    </row>
    <row r="261" spans="1:17" x14ac:dyDescent="0.25">
      <c r="A261" s="7"/>
      <c r="B261" s="7"/>
      <c r="C261" s="7"/>
      <c r="D261" s="7"/>
      <c r="E261" s="7"/>
      <c r="F261" s="10">
        <v>2</v>
      </c>
      <c r="G261" s="10">
        <v>8</v>
      </c>
    </row>
    <row r="262" spans="1:17" x14ac:dyDescent="0.25">
      <c r="A262" s="7"/>
      <c r="B262" s="7"/>
      <c r="C262" s="7"/>
      <c r="D262" s="7"/>
      <c r="E262" s="7" t="s">
        <v>125</v>
      </c>
      <c r="F262" s="26">
        <v>31</v>
      </c>
      <c r="G262" s="26">
        <v>40</v>
      </c>
    </row>
    <row r="263" spans="1:17" x14ac:dyDescent="0.25">
      <c r="A263" s="7"/>
      <c r="B263" s="7"/>
      <c r="C263" s="7"/>
      <c r="D263" s="7"/>
      <c r="E263" s="11" t="s">
        <v>127</v>
      </c>
      <c r="F263" s="26">
        <v>3.875</v>
      </c>
      <c r="G263" s="26">
        <v>5</v>
      </c>
    </row>
    <row r="264" spans="1:17" x14ac:dyDescent="0.25">
      <c r="A264" s="7"/>
      <c r="B264" s="7"/>
      <c r="C264" s="7"/>
      <c r="D264" s="7"/>
      <c r="E264" s="7" t="s">
        <v>128</v>
      </c>
      <c r="F264" s="26" t="s">
        <v>131</v>
      </c>
      <c r="G264" s="26" t="s">
        <v>132</v>
      </c>
    </row>
    <row r="265" spans="1:17" x14ac:dyDescent="0.25">
      <c r="A265" s="12"/>
      <c r="B265" s="12"/>
      <c r="C265" s="12"/>
      <c r="D265" s="12"/>
      <c r="E265" s="12"/>
      <c r="F265" s="13"/>
      <c r="G265" s="13"/>
    </row>
    <row r="266" spans="1:17" x14ac:dyDescent="0.25">
      <c r="A266" s="6">
        <v>42146</v>
      </c>
      <c r="B266" s="6" t="s">
        <v>140</v>
      </c>
      <c r="C266" s="6" t="s">
        <v>60</v>
      </c>
      <c r="D266" s="20">
        <v>11</v>
      </c>
      <c r="E266" s="20">
        <v>7</v>
      </c>
      <c r="F266" s="26">
        <v>6</v>
      </c>
      <c r="G266" s="26">
        <v>3</v>
      </c>
      <c r="J266" s="9">
        <v>42146</v>
      </c>
      <c r="K266" s="2" t="s">
        <v>140</v>
      </c>
      <c r="L266" s="2" t="s">
        <v>60</v>
      </c>
      <c r="M266" s="2">
        <v>11</v>
      </c>
      <c r="N266" s="2">
        <v>7</v>
      </c>
      <c r="O266" s="2" t="s">
        <v>131</v>
      </c>
      <c r="P266" s="2">
        <v>44</v>
      </c>
      <c r="Q266" s="2">
        <v>5.5</v>
      </c>
    </row>
    <row r="267" spans="1:17" x14ac:dyDescent="0.25">
      <c r="A267" s="7"/>
      <c r="B267" s="7"/>
      <c r="C267" s="7"/>
      <c r="D267" s="7"/>
      <c r="E267" s="7"/>
      <c r="F267" s="26">
        <v>5</v>
      </c>
      <c r="G267" s="26">
        <v>2</v>
      </c>
      <c r="J267" s="9">
        <v>42146</v>
      </c>
      <c r="K267" s="2" t="s">
        <v>140</v>
      </c>
      <c r="L267" s="2" t="s">
        <v>60</v>
      </c>
      <c r="M267" s="2">
        <v>11</v>
      </c>
      <c r="N267" s="2">
        <v>7</v>
      </c>
      <c r="O267" s="2" t="s">
        <v>132</v>
      </c>
      <c r="P267" s="2">
        <v>31</v>
      </c>
      <c r="Q267" s="2">
        <v>3.875</v>
      </c>
    </row>
    <row r="268" spans="1:17" x14ac:dyDescent="0.25">
      <c r="A268" s="7"/>
      <c r="B268" s="7"/>
      <c r="C268" s="7"/>
      <c r="D268" s="7"/>
      <c r="E268" s="7"/>
      <c r="F268" s="26">
        <v>8</v>
      </c>
      <c r="G268" s="26">
        <v>6</v>
      </c>
    </row>
    <row r="269" spans="1:17" x14ac:dyDescent="0.25">
      <c r="A269" s="7"/>
      <c r="B269" s="7"/>
      <c r="C269" s="7"/>
      <c r="D269" s="7"/>
      <c r="E269" s="7"/>
      <c r="F269" s="26">
        <v>2</v>
      </c>
      <c r="G269" s="26">
        <v>5</v>
      </c>
    </row>
    <row r="270" spans="1:17" x14ac:dyDescent="0.25">
      <c r="A270" s="7"/>
      <c r="B270" s="7"/>
      <c r="C270" s="7"/>
      <c r="D270" s="7"/>
      <c r="E270" s="7"/>
      <c r="F270" s="26">
        <v>5</v>
      </c>
      <c r="G270" s="26">
        <v>3</v>
      </c>
    </row>
    <row r="271" spans="1:17" x14ac:dyDescent="0.25">
      <c r="A271" s="7"/>
      <c r="B271" s="7"/>
      <c r="C271" s="7"/>
      <c r="D271" s="7"/>
      <c r="E271" s="7"/>
      <c r="F271" s="26">
        <v>6</v>
      </c>
      <c r="G271" s="26">
        <v>4</v>
      </c>
    </row>
    <row r="272" spans="1:17" x14ac:dyDescent="0.25">
      <c r="A272" s="7"/>
      <c r="B272" s="7"/>
      <c r="C272" s="7"/>
      <c r="D272" s="7"/>
      <c r="E272" s="7"/>
      <c r="F272" s="26">
        <v>6</v>
      </c>
      <c r="G272" s="26">
        <v>4</v>
      </c>
    </row>
    <row r="273" spans="1:17" x14ac:dyDescent="0.25">
      <c r="A273" s="7"/>
      <c r="B273" s="7"/>
      <c r="C273" s="7"/>
      <c r="D273" s="7"/>
      <c r="E273" s="7"/>
      <c r="F273" s="10">
        <v>6</v>
      </c>
      <c r="G273" s="10">
        <v>4</v>
      </c>
    </row>
    <row r="274" spans="1:17" x14ac:dyDescent="0.25">
      <c r="A274" s="7"/>
      <c r="B274" s="7"/>
      <c r="C274" s="7"/>
      <c r="D274" s="7"/>
      <c r="E274" s="7" t="s">
        <v>125</v>
      </c>
      <c r="F274" s="26">
        <v>44</v>
      </c>
      <c r="G274" s="26">
        <v>31</v>
      </c>
    </row>
    <row r="275" spans="1:17" x14ac:dyDescent="0.25">
      <c r="A275" s="7"/>
      <c r="B275" s="7"/>
      <c r="C275" s="7"/>
      <c r="D275" s="7"/>
      <c r="E275" s="11" t="s">
        <v>127</v>
      </c>
      <c r="F275" s="26">
        <v>5.5</v>
      </c>
      <c r="G275" s="26">
        <v>3.875</v>
      </c>
    </row>
    <row r="276" spans="1:17" x14ac:dyDescent="0.25">
      <c r="A276" s="7"/>
      <c r="B276" s="7"/>
      <c r="C276" s="7"/>
      <c r="D276" s="7"/>
      <c r="E276" s="7" t="s">
        <v>128</v>
      </c>
      <c r="F276" s="26" t="s">
        <v>131</v>
      </c>
      <c r="G276" s="26" t="s">
        <v>132</v>
      </c>
    </row>
    <row r="277" spans="1:17" s="17" customFormat="1" x14ac:dyDescent="0.25"/>
    <row r="278" spans="1:17" x14ac:dyDescent="0.25">
      <c r="A278" s="6">
        <v>42126</v>
      </c>
      <c r="B278" s="6" t="s">
        <v>139</v>
      </c>
      <c r="C278" s="6" t="s">
        <v>60</v>
      </c>
      <c r="D278" s="20">
        <v>11</v>
      </c>
      <c r="E278" s="20">
        <v>9</v>
      </c>
      <c r="F278" s="26">
        <v>2</v>
      </c>
      <c r="G278" s="26">
        <v>4</v>
      </c>
      <c r="J278" s="9">
        <v>42126</v>
      </c>
      <c r="K278" s="2" t="s">
        <v>139</v>
      </c>
      <c r="L278" s="2" t="s">
        <v>60</v>
      </c>
      <c r="M278" s="2">
        <v>11</v>
      </c>
      <c r="N278" s="2">
        <v>9</v>
      </c>
      <c r="O278" s="2" t="s">
        <v>131</v>
      </c>
      <c r="P278" s="2">
        <v>32</v>
      </c>
      <c r="Q278" s="2">
        <v>4</v>
      </c>
    </row>
    <row r="279" spans="1:17" x14ac:dyDescent="0.25">
      <c r="A279" s="7"/>
      <c r="B279" s="7"/>
      <c r="C279" s="7"/>
      <c r="D279" s="7"/>
      <c r="E279" s="7"/>
      <c r="F279" s="26">
        <v>2</v>
      </c>
      <c r="G279" s="26">
        <v>2</v>
      </c>
      <c r="J279" s="9">
        <v>42126</v>
      </c>
      <c r="K279" s="2" t="s">
        <v>139</v>
      </c>
      <c r="L279" s="2" t="s">
        <v>60</v>
      </c>
      <c r="M279" s="2">
        <v>11</v>
      </c>
      <c r="N279" s="2">
        <v>9</v>
      </c>
      <c r="O279" s="2" t="s">
        <v>132</v>
      </c>
      <c r="P279" s="2">
        <v>45</v>
      </c>
      <c r="Q279" s="2">
        <v>5.625</v>
      </c>
    </row>
    <row r="280" spans="1:17" x14ac:dyDescent="0.25">
      <c r="A280" s="7"/>
      <c r="B280" s="7"/>
      <c r="C280" s="7"/>
      <c r="D280" s="7"/>
      <c r="E280" s="7"/>
      <c r="F280" s="26">
        <v>16</v>
      </c>
      <c r="G280" s="26">
        <v>15</v>
      </c>
    </row>
    <row r="281" spans="1:17" x14ac:dyDescent="0.25">
      <c r="A281" s="7"/>
      <c r="B281" s="7"/>
      <c r="C281" s="7"/>
      <c r="D281" s="7"/>
      <c r="E281" s="7"/>
      <c r="F281" s="26">
        <v>7</v>
      </c>
      <c r="G281" s="26">
        <v>5</v>
      </c>
    </row>
    <row r="282" spans="1:17" x14ac:dyDescent="0.25">
      <c r="A282" s="7"/>
      <c r="B282" s="7"/>
      <c r="C282" s="7"/>
      <c r="D282" s="7"/>
      <c r="E282" s="7"/>
      <c r="F282" s="26">
        <v>1</v>
      </c>
      <c r="G282" s="26">
        <v>4</v>
      </c>
    </row>
    <row r="283" spans="1:17" x14ac:dyDescent="0.25">
      <c r="A283" s="7"/>
      <c r="B283" s="7"/>
      <c r="C283" s="7"/>
      <c r="D283" s="7"/>
      <c r="E283" s="7"/>
      <c r="F283" s="26">
        <v>1</v>
      </c>
      <c r="G283" s="26">
        <v>5</v>
      </c>
    </row>
    <row r="284" spans="1:17" x14ac:dyDescent="0.25">
      <c r="A284" s="7"/>
      <c r="B284" s="7"/>
      <c r="C284" s="7"/>
      <c r="D284" s="7"/>
      <c r="E284" s="7"/>
      <c r="F284" s="26">
        <v>2</v>
      </c>
      <c r="G284" s="26">
        <v>6</v>
      </c>
    </row>
    <row r="285" spans="1:17" x14ac:dyDescent="0.25">
      <c r="A285" s="7"/>
      <c r="B285" s="7"/>
      <c r="C285" s="7"/>
      <c r="D285" s="7"/>
      <c r="E285" s="7"/>
      <c r="F285" s="10">
        <v>1</v>
      </c>
      <c r="G285" s="10">
        <v>4</v>
      </c>
    </row>
    <row r="286" spans="1:17" x14ac:dyDescent="0.25">
      <c r="A286" s="7"/>
      <c r="B286" s="7"/>
      <c r="C286" s="7"/>
      <c r="D286" s="7"/>
      <c r="E286" s="7" t="s">
        <v>125</v>
      </c>
      <c r="F286" s="26">
        <v>32</v>
      </c>
      <c r="G286" s="26">
        <v>45</v>
      </c>
    </row>
    <row r="287" spans="1:17" x14ac:dyDescent="0.25">
      <c r="A287" s="7"/>
      <c r="B287" s="7"/>
      <c r="C287" s="7"/>
      <c r="D287" s="7"/>
      <c r="E287" s="11" t="s">
        <v>127</v>
      </c>
      <c r="F287" s="26">
        <v>4</v>
      </c>
      <c r="G287" s="26">
        <v>5.625</v>
      </c>
    </row>
    <row r="288" spans="1:17" x14ac:dyDescent="0.25">
      <c r="A288" s="7"/>
      <c r="B288" s="7"/>
      <c r="C288" s="7"/>
      <c r="D288" s="7"/>
      <c r="E288" s="7" t="s">
        <v>128</v>
      </c>
      <c r="F288" s="26" t="s">
        <v>131</v>
      </c>
      <c r="G288" s="26" t="s">
        <v>132</v>
      </c>
    </row>
    <row r="289" spans="1:7" x14ac:dyDescent="0.25">
      <c r="A289" s="12"/>
      <c r="B289" s="12"/>
      <c r="C289" s="12"/>
      <c r="D289" s="12"/>
      <c r="E289" s="12"/>
      <c r="F289" s="13"/>
      <c r="G289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 Habitat</vt:lpstr>
      <vt:lpstr>Quadrats</vt:lpstr>
      <vt:lpstr>Robel_ave</vt:lpstr>
      <vt:lpstr>Robel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Moore, Amanda</cp:lastModifiedBy>
  <dcterms:created xsi:type="dcterms:W3CDTF">2015-07-20T18:30:14Z</dcterms:created>
  <dcterms:modified xsi:type="dcterms:W3CDTF">2016-07-01T19:04:02Z</dcterms:modified>
</cp:coreProperties>
</file>