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1964\Dropbox\BLRA\Data data data\2016 BLRA data\veg data\"/>
    </mc:Choice>
  </mc:AlternateContent>
  <bookViews>
    <workbookView xWindow="0" yWindow="0" windowWidth="19200" windowHeight="12180"/>
  </bookViews>
  <sheets>
    <sheet name="Generalhabitat" sheetId="4" r:id="rId1"/>
    <sheet name="Quadrat" sheetId="7" r:id="rId2"/>
    <sheet name="Robel_ave" sheetId="6" r:id="rId3"/>
    <sheet name="Robel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07" i="4" l="1"/>
  <c r="S106" i="4"/>
  <c r="S105" i="4"/>
  <c r="S104" i="4"/>
  <c r="S103" i="4"/>
  <c r="S102" i="4"/>
  <c r="S101" i="4"/>
  <c r="S100" i="4"/>
  <c r="S99" i="4"/>
  <c r="S98" i="4"/>
  <c r="S97" i="4"/>
  <c r="S96" i="4"/>
  <c r="S95" i="4"/>
  <c r="S94" i="4"/>
  <c r="S93" i="4"/>
  <c r="S92" i="4"/>
  <c r="S91" i="4"/>
  <c r="B107" i="4"/>
  <c r="R107" i="4"/>
  <c r="R106" i="4"/>
  <c r="R105" i="4"/>
  <c r="R104" i="4"/>
  <c r="R103" i="4"/>
  <c r="R102" i="4"/>
  <c r="R101" i="4"/>
  <c r="R100" i="4"/>
  <c r="R99" i="4"/>
  <c r="R98" i="4"/>
  <c r="R97" i="4"/>
  <c r="R96" i="4"/>
  <c r="R95" i="4"/>
  <c r="R94" i="4"/>
  <c r="R93" i="4"/>
  <c r="R92" i="4"/>
  <c r="R91" i="4"/>
  <c r="R90" i="4"/>
  <c r="R89" i="4"/>
  <c r="R88" i="4"/>
  <c r="S90" i="4"/>
  <c r="S89" i="4"/>
  <c r="S88" i="4"/>
  <c r="S87" i="4"/>
  <c r="S86" i="4"/>
  <c r="S85" i="4"/>
  <c r="S84" i="4"/>
  <c r="S83" i="4"/>
  <c r="R87" i="4"/>
  <c r="R86" i="4"/>
  <c r="R85" i="4"/>
  <c r="R84" i="4"/>
  <c r="R83" i="4"/>
  <c r="S82" i="4"/>
  <c r="S81" i="4"/>
  <c r="S80" i="4"/>
  <c r="S79" i="4"/>
  <c r="S78" i="4"/>
  <c r="S77" i="4"/>
  <c r="S76" i="4"/>
  <c r="S75" i="4"/>
  <c r="S74" i="4"/>
  <c r="S73" i="4"/>
  <c r="S72" i="4"/>
  <c r="S71" i="4"/>
  <c r="S70" i="4"/>
  <c r="S69" i="4"/>
  <c r="S68" i="4"/>
  <c r="S67" i="4"/>
  <c r="S66" i="4"/>
  <c r="S65" i="4"/>
  <c r="S64" i="4"/>
  <c r="S63" i="4"/>
  <c r="S62" i="4"/>
  <c r="S61" i="4"/>
  <c r="S60" i="4"/>
  <c r="S59" i="4"/>
  <c r="S58" i="4"/>
  <c r="S57" i="4"/>
  <c r="S56" i="4"/>
  <c r="S55" i="4"/>
  <c r="R82" i="4"/>
  <c r="R81" i="4"/>
  <c r="R80" i="4"/>
  <c r="R79" i="4"/>
  <c r="R78" i="4"/>
  <c r="R77" i="4"/>
  <c r="R76" i="4"/>
  <c r="R75" i="4"/>
  <c r="R74" i="4"/>
  <c r="R73" i="4"/>
  <c r="R72" i="4"/>
  <c r="R71" i="4"/>
  <c r="R70" i="4"/>
  <c r="R69" i="4"/>
  <c r="B99" i="4"/>
  <c r="B100" i="4"/>
  <c r="B101" i="4"/>
  <c r="B102" i="4"/>
  <c r="B103" i="4"/>
  <c r="B104" i="4"/>
  <c r="B105" i="4"/>
  <c r="B106" i="4"/>
  <c r="R68" i="4"/>
  <c r="R67" i="4"/>
  <c r="R66" i="4"/>
  <c r="R65" i="4"/>
  <c r="R64" i="4"/>
  <c r="R63" i="4"/>
  <c r="R62" i="4"/>
  <c r="R61" i="4"/>
  <c r="R60" i="4"/>
  <c r="R59" i="4"/>
  <c r="R58" i="4"/>
  <c r="R57" i="4"/>
  <c r="R56" i="4"/>
  <c r="R55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3" i="4"/>
  <c r="S32" i="4" l="1"/>
  <c r="S31" i="4"/>
  <c r="S30" i="4"/>
  <c r="S29" i="4"/>
  <c r="S28" i="4"/>
  <c r="R32" i="4"/>
  <c r="R31" i="4"/>
  <c r="R30" i="4"/>
  <c r="R29" i="4"/>
  <c r="R28" i="4"/>
  <c r="S19" i="4"/>
  <c r="S18" i="4"/>
  <c r="S17" i="4"/>
  <c r="S16" i="4"/>
  <c r="S15" i="4"/>
  <c r="S14" i="4"/>
  <c r="S13" i="4"/>
  <c r="S12" i="4"/>
  <c r="S11" i="4"/>
  <c r="R19" i="4"/>
  <c r="R18" i="4"/>
  <c r="R17" i="4"/>
  <c r="R16" i="4"/>
  <c r="R15" i="4"/>
  <c r="R14" i="4"/>
  <c r="R13" i="4"/>
  <c r="R12" i="4"/>
  <c r="R11" i="4"/>
  <c r="S54" i="4"/>
  <c r="S53" i="4"/>
  <c r="S52" i="4"/>
  <c r="S51" i="4"/>
  <c r="R54" i="4"/>
  <c r="R53" i="4"/>
  <c r="R52" i="4"/>
  <c r="R51" i="4"/>
  <c r="S48" i="4"/>
  <c r="S47" i="4"/>
  <c r="R50" i="4"/>
  <c r="R49" i="4"/>
  <c r="R48" i="4"/>
  <c r="R47" i="4"/>
  <c r="Y71" i="4"/>
  <c r="S45" i="4"/>
  <c r="R44" i="4"/>
  <c r="S41" i="4"/>
  <c r="S40" i="4"/>
  <c r="R40" i="4"/>
  <c r="AE51" i="4"/>
  <c r="R41" i="4" s="1"/>
  <c r="W41" i="4"/>
  <c r="S26" i="4"/>
  <c r="R27" i="4"/>
  <c r="R26" i="4"/>
  <c r="S22" i="4"/>
  <c r="R23" i="4"/>
  <c r="R22" i="4"/>
  <c r="AE141" i="4"/>
  <c r="AD141" i="4"/>
  <c r="AC141" i="4"/>
  <c r="AB141" i="4"/>
  <c r="AA141" i="4"/>
  <c r="Z141" i="4"/>
  <c r="Y141" i="4"/>
  <c r="X141" i="4"/>
  <c r="W141" i="4"/>
  <c r="AP137" i="4"/>
  <c r="AO137" i="4"/>
  <c r="AN137" i="4"/>
  <c r="AM137" i="4"/>
  <c r="AL137" i="4"/>
  <c r="AK137" i="4"/>
  <c r="AJ137" i="4"/>
  <c r="AI137" i="4"/>
  <c r="AH137" i="4"/>
  <c r="AD131" i="4"/>
  <c r="AC131" i="4"/>
  <c r="AB131" i="4"/>
  <c r="AA131" i="4"/>
  <c r="Z131" i="4"/>
  <c r="Y131" i="4"/>
  <c r="X131" i="4"/>
  <c r="W131" i="4"/>
  <c r="AO127" i="4"/>
  <c r="AN127" i="4"/>
  <c r="AM127" i="4"/>
  <c r="AL127" i="4"/>
  <c r="AK127" i="4"/>
  <c r="AJ127" i="4"/>
  <c r="AI127" i="4"/>
  <c r="AH127" i="4"/>
  <c r="AD121" i="4"/>
  <c r="AC121" i="4"/>
  <c r="AB121" i="4"/>
  <c r="AA121" i="4"/>
  <c r="Z121" i="4"/>
  <c r="Y121" i="4"/>
  <c r="X121" i="4"/>
  <c r="W121" i="4"/>
  <c r="AO117" i="4"/>
  <c r="AN117" i="4"/>
  <c r="AM117" i="4"/>
  <c r="AL117" i="4"/>
  <c r="AK117" i="4"/>
  <c r="AJ117" i="4"/>
  <c r="AI117" i="4"/>
  <c r="AH117" i="4"/>
  <c r="AC111" i="4"/>
  <c r="AB111" i="4"/>
  <c r="AA111" i="4"/>
  <c r="Z111" i="4"/>
  <c r="Y111" i="4"/>
  <c r="X111" i="4"/>
  <c r="W111" i="4"/>
  <c r="AN107" i="4"/>
  <c r="AM107" i="4"/>
  <c r="AL107" i="4"/>
  <c r="AK107" i="4"/>
  <c r="AJ107" i="4"/>
  <c r="AI107" i="4"/>
  <c r="AH107" i="4"/>
  <c r="AC101" i="4"/>
  <c r="AB101" i="4"/>
  <c r="AA101" i="4"/>
  <c r="Z101" i="4"/>
  <c r="Y101" i="4"/>
  <c r="X101" i="4"/>
  <c r="W101" i="4"/>
  <c r="AN97" i="4"/>
  <c r="AM97" i="4"/>
  <c r="AL97" i="4"/>
  <c r="AK97" i="4"/>
  <c r="AJ97" i="4"/>
  <c r="AI97" i="4"/>
  <c r="AH97" i="4"/>
  <c r="AC91" i="4"/>
  <c r="AB91" i="4"/>
  <c r="AA91" i="4"/>
  <c r="Z91" i="4"/>
  <c r="Y91" i="4"/>
  <c r="X91" i="4"/>
  <c r="W91" i="4"/>
  <c r="AN87" i="4"/>
  <c r="AM87" i="4"/>
  <c r="AL87" i="4"/>
  <c r="AK87" i="4"/>
  <c r="AJ87" i="4"/>
  <c r="AI87" i="4"/>
  <c r="AH87" i="4"/>
  <c r="AC81" i="4"/>
  <c r="AB81" i="4"/>
  <c r="AA81" i="4"/>
  <c r="Z81" i="4"/>
  <c r="Y81" i="4"/>
  <c r="X81" i="4"/>
  <c r="W81" i="4"/>
  <c r="AN77" i="4"/>
  <c r="AM77" i="4"/>
  <c r="AL77" i="4"/>
  <c r="AK77" i="4"/>
  <c r="AJ77" i="4"/>
  <c r="AI77" i="4"/>
  <c r="AH77" i="4"/>
  <c r="AD71" i="4"/>
  <c r="AC71" i="4"/>
  <c r="AB71" i="4"/>
  <c r="AA71" i="4"/>
  <c r="Z71" i="4"/>
  <c r="X71" i="4"/>
  <c r="W71" i="4"/>
  <c r="AO67" i="4"/>
  <c r="AN67" i="4"/>
  <c r="AM67" i="4"/>
  <c r="AL67" i="4"/>
  <c r="AK67" i="4"/>
  <c r="S50" i="4" s="1"/>
  <c r="AJ67" i="4"/>
  <c r="S49" i="4" s="1"/>
  <c r="AI67" i="4"/>
  <c r="AH67" i="4"/>
  <c r="AA61" i="4"/>
  <c r="R46" i="4" s="1"/>
  <c r="Z61" i="4"/>
  <c r="R45" i="4" s="1"/>
  <c r="Y61" i="4"/>
  <c r="X61" i="4"/>
  <c r="R43" i="4" s="1"/>
  <c r="W61" i="4"/>
  <c r="R42" i="4" s="1"/>
  <c r="AL57" i="4"/>
  <c r="S46" i="4" s="1"/>
  <c r="AK57" i="4"/>
  <c r="AJ57" i="4"/>
  <c r="S44" i="4" s="1"/>
  <c r="AI57" i="4"/>
  <c r="S43" i="4" s="1"/>
  <c r="AH57" i="4"/>
  <c r="S42" i="4" s="1"/>
  <c r="AD51" i="4"/>
  <c r="AC51" i="4"/>
  <c r="R39" i="4" s="1"/>
  <c r="AB51" i="4"/>
  <c r="R38" i="4" s="1"/>
  <c r="AA51" i="4"/>
  <c r="Z51" i="4"/>
  <c r="Y51" i="4"/>
  <c r="X51" i="4"/>
  <c r="W51" i="4"/>
  <c r="AP47" i="4"/>
  <c r="AO47" i="4"/>
  <c r="AN47" i="4"/>
  <c r="S39" i="4" s="1"/>
  <c r="AM47" i="4"/>
  <c r="S38" i="4" s="1"/>
  <c r="AL47" i="4"/>
  <c r="AK47" i="4"/>
  <c r="AJ47" i="4"/>
  <c r="AI47" i="4"/>
  <c r="AH47" i="4"/>
  <c r="AA41" i="4"/>
  <c r="Z41" i="4"/>
  <c r="Y41" i="4"/>
  <c r="X41" i="4"/>
  <c r="AL37" i="4"/>
  <c r="AK37" i="4"/>
  <c r="AJ37" i="4"/>
  <c r="AI37" i="4"/>
  <c r="AH37" i="4"/>
  <c r="AO27" i="4"/>
  <c r="S27" i="4" s="1"/>
  <c r="AN27" i="4"/>
  <c r="AM27" i="4"/>
  <c r="S25" i="4" s="1"/>
  <c r="AL27" i="4"/>
  <c r="S24" i="4" s="1"/>
  <c r="AK27" i="4"/>
  <c r="S23" i="4" s="1"/>
  <c r="AJ27" i="4"/>
  <c r="AI27" i="4"/>
  <c r="S21" i="4" s="1"/>
  <c r="AH27" i="4"/>
  <c r="S20" i="4" s="1"/>
  <c r="AD31" i="4"/>
  <c r="AC31" i="4"/>
  <c r="AB31" i="4"/>
  <c r="R25" i="4" s="1"/>
  <c r="AA31" i="4"/>
  <c r="R24" i="4" s="1"/>
  <c r="Z31" i="4"/>
  <c r="Y31" i="4"/>
  <c r="X31" i="4"/>
  <c r="R21" i="4" s="1"/>
  <c r="W31" i="4"/>
  <c r="R20" i="4" s="1"/>
  <c r="AI17" i="4"/>
  <c r="AJ17" i="4"/>
  <c r="AK17" i="4"/>
  <c r="AL17" i="4"/>
  <c r="AM17" i="4"/>
  <c r="AN17" i="4"/>
  <c r="AO17" i="4"/>
  <c r="AP17" i="4"/>
  <c r="AH17" i="4"/>
  <c r="X21" i="4"/>
  <c r="Y21" i="4"/>
  <c r="Z21" i="4"/>
  <c r="AA21" i="4"/>
  <c r="AB21" i="4"/>
  <c r="AC21" i="4"/>
  <c r="AE21" i="4"/>
  <c r="W21" i="4"/>
  <c r="AO7" i="4"/>
  <c r="AD11" i="4"/>
  <c r="R10" i="4"/>
  <c r="AI7" i="4" l="1"/>
  <c r="S4" i="4" s="1"/>
  <c r="AK7" i="4"/>
  <c r="S6" i="4" s="1"/>
  <c r="AL7" i="4"/>
  <c r="AM7" i="4"/>
  <c r="S9" i="4" s="1"/>
  <c r="AN7" i="4"/>
  <c r="S10" i="4" s="1"/>
  <c r="AH7" i="4"/>
  <c r="S3" i="4" s="1"/>
  <c r="R3" i="4"/>
  <c r="X11" i="4"/>
  <c r="R4" i="4" s="1"/>
  <c r="Z11" i="4"/>
  <c r="R6" i="4" s="1"/>
  <c r="AA11" i="4"/>
  <c r="R7" i="4" s="1"/>
  <c r="AB11" i="4"/>
  <c r="R8" i="4" s="1"/>
  <c r="AC11" i="4"/>
  <c r="R9" i="4" s="1"/>
  <c r="W11" i="4"/>
  <c r="S8" i="4" l="1"/>
  <c r="S7" i="4"/>
  <c r="N663" i="5"/>
  <c r="M663" i="5"/>
  <c r="L663" i="5"/>
  <c r="K663" i="5"/>
  <c r="J663" i="5"/>
  <c r="N662" i="5"/>
  <c r="M662" i="5"/>
  <c r="L662" i="5"/>
  <c r="K662" i="5"/>
  <c r="J662" i="5"/>
  <c r="N651" i="5"/>
  <c r="M651" i="5"/>
  <c r="L651" i="5"/>
  <c r="K651" i="5"/>
  <c r="J651" i="5"/>
  <c r="N650" i="5"/>
  <c r="M650" i="5"/>
  <c r="L650" i="5"/>
  <c r="K650" i="5"/>
  <c r="J650" i="5"/>
  <c r="N639" i="5"/>
  <c r="M639" i="5"/>
  <c r="L639" i="5"/>
  <c r="K639" i="5"/>
  <c r="J639" i="5"/>
  <c r="N638" i="5"/>
  <c r="M638" i="5"/>
  <c r="L638" i="5"/>
  <c r="K638" i="5"/>
  <c r="J638" i="5"/>
  <c r="N627" i="5"/>
  <c r="M627" i="5"/>
  <c r="L627" i="5"/>
  <c r="K627" i="5"/>
  <c r="J627" i="5"/>
  <c r="N626" i="5"/>
  <c r="M626" i="5"/>
  <c r="L626" i="5"/>
  <c r="K626" i="5"/>
  <c r="J626" i="5"/>
  <c r="N615" i="5"/>
  <c r="M615" i="5"/>
  <c r="L615" i="5"/>
  <c r="K615" i="5"/>
  <c r="J615" i="5"/>
  <c r="N614" i="5"/>
  <c r="M614" i="5"/>
  <c r="L614" i="5"/>
  <c r="K614" i="5"/>
  <c r="J614" i="5"/>
  <c r="N603" i="5"/>
  <c r="M603" i="5"/>
  <c r="L603" i="5"/>
  <c r="K603" i="5"/>
  <c r="J603" i="5"/>
  <c r="N602" i="5"/>
  <c r="M602" i="5"/>
  <c r="L602" i="5"/>
  <c r="K602" i="5"/>
  <c r="J602" i="5"/>
  <c r="N591" i="5"/>
  <c r="M591" i="5"/>
  <c r="L591" i="5"/>
  <c r="K591" i="5"/>
  <c r="J591" i="5"/>
  <c r="N590" i="5"/>
  <c r="M590" i="5"/>
  <c r="L590" i="5"/>
  <c r="K590" i="5"/>
  <c r="J590" i="5"/>
  <c r="N579" i="5"/>
  <c r="M579" i="5"/>
  <c r="L579" i="5"/>
  <c r="K579" i="5"/>
  <c r="J579" i="5"/>
  <c r="N578" i="5"/>
  <c r="M578" i="5"/>
  <c r="L578" i="5"/>
  <c r="K578" i="5"/>
  <c r="J578" i="5"/>
  <c r="N567" i="5"/>
  <c r="M567" i="5"/>
  <c r="L567" i="5"/>
  <c r="K567" i="5"/>
  <c r="J567" i="5"/>
  <c r="N566" i="5"/>
  <c r="M566" i="5"/>
  <c r="L566" i="5"/>
  <c r="K566" i="5"/>
  <c r="J566" i="5"/>
  <c r="N555" i="5"/>
  <c r="M555" i="5"/>
  <c r="L555" i="5"/>
  <c r="K555" i="5"/>
  <c r="J555" i="5"/>
  <c r="N554" i="5"/>
  <c r="M554" i="5"/>
  <c r="L554" i="5"/>
  <c r="K554" i="5"/>
  <c r="J554" i="5"/>
  <c r="N543" i="5"/>
  <c r="M543" i="5"/>
  <c r="L543" i="5"/>
  <c r="K543" i="5"/>
  <c r="J543" i="5"/>
  <c r="N542" i="5"/>
  <c r="M542" i="5"/>
  <c r="L542" i="5"/>
  <c r="K542" i="5"/>
  <c r="J542" i="5"/>
  <c r="N531" i="5"/>
  <c r="M531" i="5"/>
  <c r="L531" i="5"/>
  <c r="K531" i="5"/>
  <c r="J531" i="5"/>
  <c r="N530" i="5"/>
  <c r="M530" i="5"/>
  <c r="L530" i="5"/>
  <c r="K530" i="5"/>
  <c r="J530" i="5"/>
  <c r="N519" i="5"/>
  <c r="M519" i="5"/>
  <c r="L519" i="5"/>
  <c r="K519" i="5"/>
  <c r="J519" i="5"/>
  <c r="N518" i="5"/>
  <c r="M518" i="5"/>
  <c r="L518" i="5"/>
  <c r="K518" i="5"/>
  <c r="J518" i="5"/>
  <c r="N507" i="5"/>
  <c r="M507" i="5"/>
  <c r="L507" i="5"/>
  <c r="K507" i="5"/>
  <c r="J507" i="5"/>
  <c r="N506" i="5"/>
  <c r="M506" i="5"/>
  <c r="L506" i="5"/>
  <c r="K506" i="5"/>
  <c r="J506" i="5"/>
  <c r="N495" i="5"/>
  <c r="M495" i="5"/>
  <c r="L495" i="5"/>
  <c r="K495" i="5"/>
  <c r="J495" i="5"/>
  <c r="N494" i="5"/>
  <c r="M494" i="5"/>
  <c r="L494" i="5"/>
  <c r="K494" i="5"/>
  <c r="J494" i="5"/>
  <c r="N483" i="5"/>
  <c r="M483" i="5"/>
  <c r="L483" i="5"/>
  <c r="K483" i="5"/>
  <c r="J483" i="5"/>
  <c r="N482" i="5"/>
  <c r="M482" i="5"/>
  <c r="L482" i="5"/>
  <c r="K482" i="5"/>
  <c r="J482" i="5"/>
  <c r="N471" i="5"/>
  <c r="M471" i="5"/>
  <c r="L471" i="5"/>
  <c r="K471" i="5"/>
  <c r="J471" i="5"/>
  <c r="N470" i="5"/>
  <c r="M470" i="5"/>
  <c r="L470" i="5"/>
  <c r="K470" i="5"/>
  <c r="J470" i="5"/>
  <c r="N459" i="5"/>
  <c r="M459" i="5"/>
  <c r="L459" i="5"/>
  <c r="K459" i="5"/>
  <c r="J459" i="5"/>
  <c r="N458" i="5"/>
  <c r="M458" i="5"/>
  <c r="L458" i="5"/>
  <c r="K458" i="5"/>
  <c r="J458" i="5"/>
  <c r="N447" i="5"/>
  <c r="M447" i="5"/>
  <c r="L447" i="5"/>
  <c r="K447" i="5"/>
  <c r="J447" i="5"/>
  <c r="N446" i="5"/>
  <c r="M446" i="5"/>
  <c r="L446" i="5"/>
  <c r="K446" i="5"/>
  <c r="J446" i="5"/>
  <c r="N435" i="5"/>
  <c r="M435" i="5"/>
  <c r="L435" i="5"/>
  <c r="K435" i="5"/>
  <c r="J435" i="5"/>
  <c r="N434" i="5"/>
  <c r="M434" i="5"/>
  <c r="L434" i="5"/>
  <c r="K434" i="5"/>
  <c r="J434" i="5"/>
  <c r="N423" i="5"/>
  <c r="M423" i="5"/>
  <c r="L423" i="5"/>
  <c r="K423" i="5"/>
  <c r="J423" i="5"/>
  <c r="N422" i="5"/>
  <c r="M422" i="5"/>
  <c r="L422" i="5"/>
  <c r="K422" i="5"/>
  <c r="J422" i="5"/>
  <c r="K411" i="5"/>
  <c r="L410" i="5"/>
  <c r="N411" i="5"/>
  <c r="M411" i="5"/>
  <c r="J411" i="5"/>
  <c r="N410" i="5"/>
  <c r="M410" i="5"/>
  <c r="J410" i="5"/>
  <c r="K399" i="5"/>
  <c r="J399" i="5"/>
  <c r="K387" i="5"/>
  <c r="L386" i="5"/>
  <c r="N399" i="5"/>
  <c r="M399" i="5"/>
  <c r="L399" i="5"/>
  <c r="N398" i="5"/>
  <c r="M398" i="5"/>
  <c r="L398" i="5"/>
  <c r="J398" i="5"/>
  <c r="N387" i="5"/>
  <c r="M387" i="5"/>
  <c r="J387" i="5"/>
  <c r="N386" i="5"/>
  <c r="M386" i="5"/>
  <c r="J386" i="5"/>
  <c r="K375" i="5"/>
  <c r="J374" i="5"/>
  <c r="N375" i="5"/>
  <c r="M375" i="5"/>
  <c r="L375" i="5"/>
  <c r="J375" i="5"/>
  <c r="N374" i="5"/>
  <c r="M374" i="5"/>
  <c r="L374" i="5"/>
  <c r="K363" i="5"/>
  <c r="J363" i="5"/>
  <c r="L362" i="5"/>
  <c r="N363" i="5"/>
  <c r="M363" i="5"/>
  <c r="N362" i="5"/>
  <c r="M362" i="5"/>
  <c r="K351" i="5"/>
  <c r="J350" i="5"/>
  <c r="N351" i="5"/>
  <c r="M351" i="5"/>
  <c r="L351" i="5"/>
  <c r="J351" i="5"/>
  <c r="N350" i="5"/>
  <c r="M350" i="5"/>
  <c r="L350" i="5"/>
  <c r="K362" i="5" l="1"/>
  <c r="L363" i="5"/>
  <c r="L387" i="5"/>
  <c r="L411" i="5"/>
  <c r="K410" i="5"/>
  <c r="K398" i="5"/>
  <c r="K386" i="5"/>
  <c r="K374" i="5"/>
  <c r="J362" i="5"/>
  <c r="K350" i="5"/>
  <c r="O663" i="5"/>
  <c r="O662" i="5"/>
  <c r="O651" i="5"/>
  <c r="O650" i="5"/>
  <c r="O639" i="5"/>
  <c r="O638" i="5"/>
  <c r="O627" i="5"/>
  <c r="O626" i="5"/>
  <c r="O615" i="5"/>
  <c r="O614" i="5"/>
  <c r="O579" i="5"/>
  <c r="O578" i="5"/>
  <c r="O591" i="5"/>
  <c r="O590" i="5"/>
  <c r="O603" i="5"/>
  <c r="O602" i="5"/>
  <c r="O567" i="5"/>
  <c r="O566" i="5"/>
  <c r="O555" i="5"/>
  <c r="O554" i="5"/>
  <c r="O543" i="5"/>
  <c r="O542" i="5"/>
  <c r="O531" i="5"/>
  <c r="O530" i="5"/>
  <c r="O519" i="5"/>
  <c r="O518" i="5"/>
  <c r="O507" i="5"/>
  <c r="O506" i="5"/>
  <c r="O495" i="5"/>
  <c r="O494" i="5"/>
  <c r="O483" i="5"/>
  <c r="O482" i="5"/>
  <c r="O471" i="5"/>
  <c r="O470" i="5"/>
  <c r="O459" i="5"/>
  <c r="O458" i="5"/>
  <c r="O447" i="5"/>
  <c r="O446" i="5"/>
  <c r="O435" i="5"/>
  <c r="O434" i="5"/>
  <c r="O423" i="5"/>
  <c r="O422" i="5"/>
  <c r="O411" i="5"/>
  <c r="O410" i="5"/>
  <c r="O399" i="5"/>
  <c r="O398" i="5"/>
  <c r="O387" i="5"/>
  <c r="O386" i="5"/>
  <c r="O375" i="5"/>
  <c r="O374" i="5"/>
  <c r="O363" i="5"/>
  <c r="O362" i="5"/>
  <c r="O351" i="5"/>
  <c r="O350" i="5"/>
  <c r="Q663" i="5"/>
  <c r="Q662" i="5"/>
  <c r="P663" i="5"/>
  <c r="P662" i="5"/>
  <c r="Q651" i="5"/>
  <c r="Q650" i="5"/>
  <c r="P651" i="5"/>
  <c r="P650" i="5"/>
  <c r="Q639" i="5"/>
  <c r="Q638" i="5"/>
  <c r="P639" i="5"/>
  <c r="P638" i="5"/>
  <c r="Q627" i="5"/>
  <c r="Q626" i="5"/>
  <c r="P627" i="5"/>
  <c r="P626" i="5"/>
  <c r="Q615" i="5"/>
  <c r="Q614" i="5"/>
  <c r="P615" i="5"/>
  <c r="P614" i="5"/>
  <c r="Q603" i="5"/>
  <c r="Q602" i="5"/>
  <c r="P603" i="5"/>
  <c r="P602" i="5"/>
  <c r="Q591" i="5"/>
  <c r="Q590" i="5"/>
  <c r="P591" i="5"/>
  <c r="P590" i="5"/>
  <c r="Q579" i="5"/>
  <c r="Q578" i="5"/>
  <c r="P579" i="5"/>
  <c r="P578" i="5"/>
  <c r="Q567" i="5"/>
  <c r="Q566" i="5"/>
  <c r="P567" i="5"/>
  <c r="P566" i="5"/>
  <c r="Q555" i="5"/>
  <c r="Q554" i="5"/>
  <c r="P555" i="5"/>
  <c r="P554" i="5"/>
  <c r="Q543" i="5"/>
  <c r="Q542" i="5"/>
  <c r="P543" i="5"/>
  <c r="P542" i="5"/>
  <c r="Q531" i="5"/>
  <c r="Q530" i="5"/>
  <c r="P531" i="5"/>
  <c r="P530" i="5"/>
  <c r="Q519" i="5"/>
  <c r="Q518" i="5"/>
  <c r="P519" i="5"/>
  <c r="P518" i="5"/>
  <c r="Q507" i="5"/>
  <c r="Q506" i="5"/>
  <c r="P507" i="5"/>
  <c r="P506" i="5"/>
  <c r="Q495" i="5"/>
  <c r="Q494" i="5"/>
  <c r="P495" i="5"/>
  <c r="P494" i="5"/>
  <c r="Q483" i="5"/>
  <c r="Q482" i="5"/>
  <c r="P483" i="5"/>
  <c r="P482" i="5"/>
  <c r="Q471" i="5"/>
  <c r="Q470" i="5"/>
  <c r="P471" i="5"/>
  <c r="P470" i="5"/>
  <c r="Q459" i="5"/>
  <c r="Q458" i="5"/>
  <c r="P459" i="5"/>
  <c r="P458" i="5"/>
  <c r="Q447" i="5"/>
  <c r="Q446" i="5"/>
  <c r="P447" i="5"/>
  <c r="P446" i="5"/>
  <c r="Q435" i="5"/>
  <c r="Q434" i="5"/>
  <c r="P435" i="5"/>
  <c r="P434" i="5"/>
  <c r="Q423" i="5"/>
  <c r="Q422" i="5"/>
  <c r="P423" i="5"/>
  <c r="P422" i="5"/>
  <c r="Q411" i="5"/>
  <c r="Q410" i="5"/>
  <c r="P411" i="5"/>
  <c r="P410" i="5"/>
  <c r="Q399" i="5"/>
  <c r="Q398" i="5"/>
  <c r="P399" i="5"/>
  <c r="P398" i="5"/>
  <c r="Q387" i="5"/>
  <c r="Q386" i="5"/>
  <c r="P387" i="5"/>
  <c r="P386" i="5"/>
  <c r="Q375" i="5"/>
  <c r="Q374" i="5"/>
  <c r="P375" i="5"/>
  <c r="P374" i="5"/>
  <c r="Q363" i="5"/>
  <c r="Q362" i="5"/>
  <c r="P363" i="5"/>
  <c r="P362" i="5"/>
  <c r="Q351" i="5"/>
  <c r="Q350" i="5"/>
  <c r="P351" i="5"/>
  <c r="P350" i="5"/>
  <c r="J39" i="5" l="1"/>
  <c r="J3" i="5"/>
  <c r="Q338" i="5" l="1"/>
  <c r="P339" i="5"/>
  <c r="P338" i="5"/>
  <c r="Q339" i="5"/>
  <c r="O339" i="5"/>
  <c r="N339" i="5"/>
  <c r="M339" i="5"/>
  <c r="L339" i="5"/>
  <c r="J339" i="5"/>
  <c r="O338" i="5"/>
  <c r="N338" i="5"/>
  <c r="M338" i="5"/>
  <c r="L338" i="5"/>
  <c r="J338" i="5"/>
  <c r="K339" i="5"/>
  <c r="Q327" i="5"/>
  <c r="Q326" i="5"/>
  <c r="P327" i="5"/>
  <c r="P326" i="5"/>
  <c r="O327" i="5"/>
  <c r="N327" i="5"/>
  <c r="M327" i="5"/>
  <c r="L327" i="5"/>
  <c r="J327" i="5"/>
  <c r="O326" i="5"/>
  <c r="N326" i="5"/>
  <c r="M326" i="5"/>
  <c r="L326" i="5"/>
  <c r="J326" i="5"/>
  <c r="K327" i="5"/>
  <c r="Q314" i="5"/>
  <c r="P315" i="5"/>
  <c r="P314" i="5"/>
  <c r="Q315" i="5"/>
  <c r="O315" i="5"/>
  <c r="N315" i="5"/>
  <c r="M315" i="5"/>
  <c r="L315" i="5"/>
  <c r="J315" i="5"/>
  <c r="O314" i="5"/>
  <c r="N314" i="5"/>
  <c r="M314" i="5"/>
  <c r="L314" i="5"/>
  <c r="J314" i="5"/>
  <c r="K315" i="5"/>
  <c r="Q302" i="5"/>
  <c r="P303" i="5"/>
  <c r="P302" i="5"/>
  <c r="Q303" i="5"/>
  <c r="O303" i="5"/>
  <c r="N303" i="5"/>
  <c r="M303" i="5"/>
  <c r="L303" i="5"/>
  <c r="J303" i="5"/>
  <c r="O302" i="5"/>
  <c r="N302" i="5"/>
  <c r="M302" i="5"/>
  <c r="L302" i="5"/>
  <c r="J302" i="5"/>
  <c r="K303" i="5"/>
  <c r="Q290" i="5"/>
  <c r="P291" i="5"/>
  <c r="P290" i="5"/>
  <c r="Q291" i="5"/>
  <c r="O291" i="5"/>
  <c r="N291" i="5"/>
  <c r="M291" i="5"/>
  <c r="L291" i="5"/>
  <c r="J291" i="5"/>
  <c r="O290" i="5"/>
  <c r="N290" i="5"/>
  <c r="M290" i="5"/>
  <c r="L290" i="5"/>
  <c r="J290" i="5"/>
  <c r="K291" i="5"/>
  <c r="Q278" i="5"/>
  <c r="P279" i="5"/>
  <c r="P278" i="5"/>
  <c r="Q279" i="5"/>
  <c r="O279" i="5"/>
  <c r="N279" i="5"/>
  <c r="M279" i="5"/>
  <c r="L279" i="5"/>
  <c r="J279" i="5"/>
  <c r="O278" i="5"/>
  <c r="N278" i="5"/>
  <c r="M278" i="5"/>
  <c r="L278" i="5"/>
  <c r="J278" i="5"/>
  <c r="K279" i="5"/>
  <c r="Q266" i="5"/>
  <c r="P267" i="5"/>
  <c r="P266" i="5"/>
  <c r="Q267" i="5"/>
  <c r="O267" i="5"/>
  <c r="N267" i="5"/>
  <c r="M267" i="5"/>
  <c r="L267" i="5"/>
  <c r="J267" i="5"/>
  <c r="O266" i="5"/>
  <c r="N266" i="5"/>
  <c r="M266" i="5"/>
  <c r="L266" i="5"/>
  <c r="J266" i="5"/>
  <c r="K267" i="5"/>
  <c r="Q254" i="5"/>
  <c r="P255" i="5"/>
  <c r="P254" i="5"/>
  <c r="Q255" i="5"/>
  <c r="O255" i="5"/>
  <c r="N255" i="5"/>
  <c r="M255" i="5"/>
  <c r="L255" i="5"/>
  <c r="J255" i="5"/>
  <c r="O254" i="5"/>
  <c r="N254" i="5"/>
  <c r="M254" i="5"/>
  <c r="L254" i="5"/>
  <c r="J254" i="5"/>
  <c r="K255" i="5"/>
  <c r="Q242" i="5"/>
  <c r="P243" i="5"/>
  <c r="P242" i="5"/>
  <c r="Q243" i="5"/>
  <c r="O243" i="5"/>
  <c r="N243" i="5"/>
  <c r="M243" i="5"/>
  <c r="L243" i="5"/>
  <c r="J243" i="5"/>
  <c r="O242" i="5"/>
  <c r="N242" i="5"/>
  <c r="M242" i="5"/>
  <c r="L242" i="5"/>
  <c r="J242" i="5"/>
  <c r="K243" i="5"/>
  <c r="Q230" i="5"/>
  <c r="P231" i="5"/>
  <c r="P230" i="5"/>
  <c r="Q231" i="5"/>
  <c r="O231" i="5"/>
  <c r="N231" i="5"/>
  <c r="M231" i="5"/>
  <c r="L231" i="5"/>
  <c r="J231" i="5"/>
  <c r="O230" i="5"/>
  <c r="N230" i="5"/>
  <c r="M230" i="5"/>
  <c r="L230" i="5"/>
  <c r="J230" i="5"/>
  <c r="K231" i="5"/>
  <c r="Q218" i="5"/>
  <c r="P219" i="5"/>
  <c r="P218" i="5"/>
  <c r="Q219" i="5"/>
  <c r="O219" i="5"/>
  <c r="N219" i="5"/>
  <c r="M219" i="5"/>
  <c r="L219" i="5"/>
  <c r="J219" i="5"/>
  <c r="O218" i="5"/>
  <c r="N218" i="5"/>
  <c r="M218" i="5"/>
  <c r="L218" i="5"/>
  <c r="J218" i="5"/>
  <c r="K219" i="5"/>
  <c r="Q206" i="5"/>
  <c r="P207" i="5"/>
  <c r="P206" i="5"/>
  <c r="Q207" i="5"/>
  <c r="O207" i="5"/>
  <c r="N207" i="5"/>
  <c r="M207" i="5"/>
  <c r="L207" i="5"/>
  <c r="J207" i="5"/>
  <c r="O206" i="5"/>
  <c r="N206" i="5"/>
  <c r="M206" i="5"/>
  <c r="L206" i="5"/>
  <c r="J206" i="5"/>
  <c r="K207" i="5"/>
  <c r="Q194" i="5"/>
  <c r="P195" i="5"/>
  <c r="P194" i="5"/>
  <c r="Q195" i="5"/>
  <c r="O195" i="5"/>
  <c r="N195" i="5"/>
  <c r="M195" i="5"/>
  <c r="L195" i="5"/>
  <c r="J195" i="5"/>
  <c r="O194" i="5"/>
  <c r="N194" i="5"/>
  <c r="M194" i="5"/>
  <c r="L194" i="5"/>
  <c r="J194" i="5"/>
  <c r="K195" i="5"/>
  <c r="Q183" i="5"/>
  <c r="Q182" i="5"/>
  <c r="P183" i="5"/>
  <c r="P182" i="5"/>
  <c r="O183" i="5"/>
  <c r="N183" i="5"/>
  <c r="M183" i="5"/>
  <c r="L183" i="5"/>
  <c r="J183" i="5"/>
  <c r="O182" i="5"/>
  <c r="N182" i="5"/>
  <c r="M182" i="5"/>
  <c r="L182" i="5"/>
  <c r="J182" i="5"/>
  <c r="K183" i="5"/>
  <c r="Q170" i="5"/>
  <c r="P170" i="5"/>
  <c r="O171" i="5"/>
  <c r="N171" i="5"/>
  <c r="M171" i="5"/>
  <c r="L171" i="5"/>
  <c r="J171" i="5"/>
  <c r="O170" i="5"/>
  <c r="N170" i="5"/>
  <c r="M170" i="5"/>
  <c r="L170" i="5"/>
  <c r="J170" i="5"/>
  <c r="K171" i="5"/>
  <c r="Q158" i="5"/>
  <c r="P159" i="5"/>
  <c r="P158" i="5"/>
  <c r="Q159" i="5"/>
  <c r="O159" i="5"/>
  <c r="N159" i="5"/>
  <c r="M159" i="5"/>
  <c r="L159" i="5"/>
  <c r="J159" i="5"/>
  <c r="O158" i="5"/>
  <c r="N158" i="5"/>
  <c r="M158" i="5"/>
  <c r="L158" i="5"/>
  <c r="J158" i="5"/>
  <c r="K159" i="5"/>
  <c r="Q147" i="5"/>
  <c r="Q146" i="5"/>
  <c r="P147" i="5"/>
  <c r="P146" i="5"/>
  <c r="O147" i="5"/>
  <c r="N147" i="5"/>
  <c r="M147" i="5"/>
  <c r="L147" i="5"/>
  <c r="J147" i="5"/>
  <c r="O146" i="5"/>
  <c r="N146" i="5"/>
  <c r="M146" i="5"/>
  <c r="L146" i="5"/>
  <c r="J146" i="5"/>
  <c r="K147" i="5"/>
  <c r="Q134" i="5"/>
  <c r="P135" i="5"/>
  <c r="P134" i="5"/>
  <c r="Q135" i="5"/>
  <c r="O135" i="5"/>
  <c r="N135" i="5"/>
  <c r="M135" i="5"/>
  <c r="L135" i="5"/>
  <c r="J135" i="5"/>
  <c r="O134" i="5"/>
  <c r="N134" i="5"/>
  <c r="M134" i="5"/>
  <c r="L134" i="5"/>
  <c r="J134" i="5"/>
  <c r="K135" i="5"/>
  <c r="Q122" i="5"/>
  <c r="P123" i="5"/>
  <c r="P122" i="5"/>
  <c r="Q123" i="5"/>
  <c r="O123" i="5"/>
  <c r="N123" i="5"/>
  <c r="M123" i="5"/>
  <c r="L123" i="5"/>
  <c r="J123" i="5"/>
  <c r="O122" i="5"/>
  <c r="N122" i="5"/>
  <c r="M122" i="5"/>
  <c r="L122" i="5"/>
  <c r="J122" i="5"/>
  <c r="K123" i="5"/>
  <c r="Q111" i="5"/>
  <c r="Q110" i="5"/>
  <c r="P111" i="5"/>
  <c r="P110" i="5"/>
  <c r="O111" i="5"/>
  <c r="N111" i="5"/>
  <c r="M111" i="5"/>
  <c r="L111" i="5"/>
  <c r="J111" i="5"/>
  <c r="O110" i="5"/>
  <c r="N110" i="5"/>
  <c r="M110" i="5"/>
  <c r="L110" i="5"/>
  <c r="J110" i="5"/>
  <c r="K111" i="5"/>
  <c r="O99" i="5"/>
  <c r="N99" i="5"/>
  <c r="M99" i="5"/>
  <c r="O98" i="5"/>
  <c r="N98" i="5"/>
  <c r="M98" i="5"/>
  <c r="O87" i="5"/>
  <c r="N87" i="5"/>
  <c r="M87" i="5"/>
  <c r="O86" i="5"/>
  <c r="N86" i="5"/>
  <c r="M86" i="5"/>
  <c r="L86" i="5"/>
  <c r="J87" i="5"/>
  <c r="O75" i="5"/>
  <c r="N75" i="5"/>
  <c r="M75" i="5"/>
  <c r="O74" i="5"/>
  <c r="N74" i="5"/>
  <c r="M74" i="5"/>
  <c r="O63" i="5"/>
  <c r="N63" i="5"/>
  <c r="M63" i="5"/>
  <c r="O62" i="5"/>
  <c r="N62" i="5"/>
  <c r="M62" i="5"/>
  <c r="L63" i="5"/>
  <c r="J62" i="5"/>
  <c r="O51" i="5"/>
  <c r="N51" i="5"/>
  <c r="M51" i="5"/>
  <c r="O50" i="5"/>
  <c r="N50" i="5"/>
  <c r="M50" i="5"/>
  <c r="O39" i="5"/>
  <c r="N39" i="5"/>
  <c r="M39" i="5"/>
  <c r="O38" i="5"/>
  <c r="N38" i="5"/>
  <c r="M38" i="5"/>
  <c r="L38" i="5"/>
  <c r="J38" i="5"/>
  <c r="O27" i="5"/>
  <c r="N27" i="5"/>
  <c r="M27" i="5"/>
  <c r="O26" i="5"/>
  <c r="N26" i="5"/>
  <c r="M26" i="5"/>
  <c r="L27" i="5"/>
  <c r="J27" i="5"/>
  <c r="O15" i="5"/>
  <c r="N15" i="5"/>
  <c r="M15" i="5"/>
  <c r="O14" i="5"/>
  <c r="N14" i="5"/>
  <c r="M14" i="5"/>
  <c r="L14" i="5"/>
  <c r="J15" i="5"/>
  <c r="O3" i="5"/>
  <c r="N3" i="5"/>
  <c r="O2" i="5"/>
  <c r="N2" i="5"/>
  <c r="Q3" i="5"/>
  <c r="Q2" i="5"/>
  <c r="M3" i="5"/>
  <c r="L3" i="5"/>
  <c r="Q14" i="5" l="1"/>
  <c r="P38" i="5"/>
  <c r="Q50" i="5"/>
  <c r="Q63" i="5"/>
  <c r="Q74" i="5"/>
  <c r="Q98" i="5"/>
  <c r="J14" i="5"/>
  <c r="L15" i="5"/>
  <c r="Q27" i="5"/>
  <c r="P86" i="5"/>
  <c r="Q99" i="5"/>
  <c r="L39" i="5"/>
  <c r="Q51" i="5"/>
  <c r="Q75" i="5"/>
  <c r="J86" i="5"/>
  <c r="L87" i="5"/>
  <c r="Q38" i="5"/>
  <c r="L62" i="5"/>
  <c r="J63" i="5"/>
  <c r="P75" i="5"/>
  <c r="Q86" i="5"/>
  <c r="Q15" i="5"/>
  <c r="Q39" i="5"/>
  <c r="P51" i="5"/>
  <c r="P62" i="5"/>
  <c r="Q62" i="5"/>
  <c r="Q87" i="5"/>
  <c r="P99" i="5"/>
  <c r="M2" i="5"/>
  <c r="P3" i="5"/>
  <c r="P14" i="5"/>
  <c r="P27" i="5"/>
  <c r="K122" i="5"/>
  <c r="K146" i="5"/>
  <c r="K170" i="5"/>
  <c r="K194" i="5"/>
  <c r="K218" i="5"/>
  <c r="K242" i="5"/>
  <c r="K266" i="5"/>
  <c r="K290" i="5"/>
  <c r="K314" i="5"/>
  <c r="K338" i="5"/>
  <c r="J2" i="5"/>
  <c r="L2" i="5"/>
  <c r="P2" i="5"/>
  <c r="P15" i="5"/>
  <c r="Q26" i="5"/>
  <c r="P26" i="5"/>
  <c r="J26" i="5"/>
  <c r="L26" i="5"/>
  <c r="J51" i="5"/>
  <c r="J50" i="5"/>
  <c r="L51" i="5"/>
  <c r="L50" i="5"/>
  <c r="J75" i="5"/>
  <c r="J74" i="5"/>
  <c r="L75" i="5"/>
  <c r="L74" i="5"/>
  <c r="J99" i="5"/>
  <c r="J98" i="5"/>
  <c r="L99" i="5"/>
  <c r="L98" i="5"/>
  <c r="P39" i="5"/>
  <c r="P50" i="5"/>
  <c r="P63" i="5"/>
  <c r="P74" i="5"/>
  <c r="P87" i="5"/>
  <c r="P98" i="5"/>
  <c r="K110" i="5"/>
  <c r="K134" i="5"/>
  <c r="K158" i="5"/>
  <c r="K182" i="5"/>
  <c r="K206" i="5"/>
  <c r="K230" i="5"/>
  <c r="K254" i="5"/>
  <c r="K278" i="5"/>
  <c r="K302" i="5"/>
  <c r="K326" i="5"/>
  <c r="K27" i="5" l="1"/>
  <c r="K26" i="5"/>
  <c r="K62" i="5"/>
  <c r="K63" i="5"/>
  <c r="K86" i="5"/>
  <c r="K87" i="5"/>
  <c r="K38" i="5"/>
  <c r="K39" i="5"/>
  <c r="K3" i="5"/>
  <c r="K2" i="5"/>
  <c r="K51" i="5"/>
  <c r="K50" i="5"/>
  <c r="K75" i="5"/>
  <c r="K74" i="5"/>
  <c r="K99" i="5"/>
  <c r="K98" i="5"/>
  <c r="K15" i="5"/>
  <c r="K14" i="5"/>
</calcChain>
</file>

<file path=xl/sharedStrings.xml><?xml version="1.0" encoding="utf-8"?>
<sst xmlns="http://schemas.openxmlformats.org/spreadsheetml/2006/main" count="2273" uniqueCount="331">
  <si>
    <t>date</t>
  </si>
  <si>
    <t>julian</t>
  </si>
  <si>
    <t>loc</t>
  </si>
  <si>
    <t>obs</t>
  </si>
  <si>
    <t>route</t>
  </si>
  <si>
    <t>A</t>
  </si>
  <si>
    <t>AM</t>
  </si>
  <si>
    <t>N</t>
  </si>
  <si>
    <t>spartinae</t>
  </si>
  <si>
    <t>patans</t>
  </si>
  <si>
    <t>JT</t>
  </si>
  <si>
    <t>Road Side</t>
  </si>
  <si>
    <t>S</t>
  </si>
  <si>
    <t>W</t>
  </si>
  <si>
    <t>E</t>
  </si>
  <si>
    <t>SW</t>
  </si>
  <si>
    <t>NE</t>
  </si>
  <si>
    <t>Unknown</t>
  </si>
  <si>
    <t>Frogfruit</t>
  </si>
  <si>
    <t>Mix/random</t>
  </si>
  <si>
    <t>Symphyotrichum</t>
  </si>
  <si>
    <t>-</t>
  </si>
  <si>
    <t>Point</t>
  </si>
  <si>
    <t>Quadrat</t>
  </si>
  <si>
    <t>B_frutescens</t>
  </si>
  <si>
    <t>Salacornia_sp</t>
  </si>
  <si>
    <t>Coreopsis</t>
  </si>
  <si>
    <t>Cyperus_articulatus</t>
  </si>
  <si>
    <t>Eleocharis_montevidensis</t>
  </si>
  <si>
    <t>Eleocharis_sp</t>
  </si>
  <si>
    <t>Distichlis_spicata</t>
  </si>
  <si>
    <t>Scirpus_robustus</t>
  </si>
  <si>
    <t>Scirpus_olneyi</t>
  </si>
  <si>
    <t>Cyperus_virens</t>
  </si>
  <si>
    <t>Cyperus_sp</t>
  </si>
  <si>
    <t>Juncus_effusus</t>
  </si>
  <si>
    <t>Phragmites_australis</t>
  </si>
  <si>
    <t>Bare_Ground</t>
  </si>
  <si>
    <t>Open_water</t>
  </si>
  <si>
    <t>Solidago_sp</t>
  </si>
  <si>
    <t>Typha_sp</t>
  </si>
  <si>
    <t>Iva_frutescens</t>
  </si>
  <si>
    <t>Iva_annua</t>
  </si>
  <si>
    <t>Susbainia_sp</t>
  </si>
  <si>
    <t>Baccharis_halimifolia</t>
  </si>
  <si>
    <t>Ambrosia_psilostachya</t>
  </si>
  <si>
    <t>Rubus_rio</t>
  </si>
  <si>
    <t>Sabatia_campestris</t>
  </si>
  <si>
    <t>Paspalum_vaginatum</t>
  </si>
  <si>
    <t>Cocculus_carolinus</t>
  </si>
  <si>
    <t>Ludwigia_sp</t>
  </si>
  <si>
    <t>Lamiaccea_with_fruit</t>
  </si>
  <si>
    <t>Tall_opppsite</t>
  </si>
  <si>
    <t>Limnosciadida_pjmunibalm</t>
  </si>
  <si>
    <t>long_leafy</t>
  </si>
  <si>
    <t>Random_soft</t>
  </si>
  <si>
    <t>Cuscuta_japonica</t>
  </si>
  <si>
    <t>patans_spartinae</t>
  </si>
  <si>
    <t>Rush_sp</t>
  </si>
  <si>
    <t>Panicum_c</t>
  </si>
  <si>
    <t>Sens_Brier</t>
  </si>
  <si>
    <t>Rumex_sp</t>
  </si>
  <si>
    <t>water_lilly</t>
  </si>
  <si>
    <t>Elymus_virginicus</t>
  </si>
  <si>
    <t>Brazilian_vervain</t>
  </si>
  <si>
    <t>Schizachyrium_scoparium</t>
  </si>
  <si>
    <t>false_goldenrod</t>
  </si>
  <si>
    <t>Frimbristylis_castanea</t>
  </si>
  <si>
    <t>Paspalum_plicatulum</t>
  </si>
  <si>
    <t>Smrosiz</t>
  </si>
  <si>
    <t>Rye_grass</t>
  </si>
  <si>
    <t>Slsunub_sp</t>
  </si>
  <si>
    <t>Jugle_rice</t>
  </si>
  <si>
    <t>Iva_augustifolia</t>
  </si>
  <si>
    <t>Jucus brachycarus</t>
  </si>
  <si>
    <t>Wolfweed</t>
  </si>
  <si>
    <t xml:space="preserve">Unknown Sedge </t>
  </si>
  <si>
    <t>Pink Smartweed</t>
  </si>
  <si>
    <t>Dallis grass</t>
  </si>
  <si>
    <t>Sunflower</t>
  </si>
  <si>
    <t>Foxtail</t>
  </si>
  <si>
    <t>Echinodurus rostratus</t>
  </si>
  <si>
    <t>Desmenthus illinoensis</t>
  </si>
  <si>
    <t>Mondera punctati</t>
  </si>
  <si>
    <t>Manthochloea</t>
  </si>
  <si>
    <t>Texas vervain</t>
  </si>
  <si>
    <t>Unknown coral flower</t>
  </si>
  <si>
    <t>Arrowhead</t>
  </si>
  <si>
    <t>Finbristylis castanea</t>
  </si>
  <si>
    <t>Monarola plnet</t>
  </si>
  <si>
    <t>Uknown purple grass</t>
  </si>
  <si>
    <t>Unknown white grass</t>
  </si>
  <si>
    <t>batis</t>
  </si>
  <si>
    <t>Bramus sp</t>
  </si>
  <si>
    <t>Solanum eleagnifolium</t>
  </si>
  <si>
    <t>Cuswta cuspidate</t>
  </si>
  <si>
    <t>Grass sp.</t>
  </si>
  <si>
    <t>Anagallis orvensis (Scarlet pimpernel)</t>
  </si>
  <si>
    <t>Cynodon dactylon (Barmuda grass)</t>
  </si>
  <si>
    <t>Pnaceris carbin</t>
  </si>
  <si>
    <t>low panic grass</t>
  </si>
  <si>
    <t>Commelina ereota</t>
  </si>
  <si>
    <t>Short grass no ID</t>
  </si>
  <si>
    <t>Total</t>
  </si>
  <si>
    <t>point</t>
  </si>
  <si>
    <t>road_side</t>
  </si>
  <si>
    <t>total</t>
  </si>
  <si>
    <t>ave</t>
  </si>
  <si>
    <t>s</t>
  </si>
  <si>
    <t>height;point:</t>
  </si>
  <si>
    <t>water_depth;point:</t>
  </si>
  <si>
    <t>Date</t>
  </si>
  <si>
    <t>refuge</t>
  </si>
  <si>
    <t>herb</t>
  </si>
  <si>
    <t>tree</t>
  </si>
  <si>
    <t>spartina</t>
  </si>
  <si>
    <t>alterniflora</t>
  </si>
  <si>
    <t>dom_herb1</t>
  </si>
  <si>
    <t>dom_herb2</t>
  </si>
  <si>
    <t>height_AVE</t>
  </si>
  <si>
    <t>water_AVE</t>
  </si>
  <si>
    <t>m</t>
  </si>
  <si>
    <t>patens</t>
  </si>
  <si>
    <t>15150</t>
  </si>
  <si>
    <t>15149</t>
  </si>
  <si>
    <t>15136</t>
  </si>
  <si>
    <t>15135</t>
  </si>
  <si>
    <t>reading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</si>
  <si>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</si>
  <si>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</si>
  <si>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</si>
  <si>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</si>
  <si>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</si>
  <si>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</si>
  <si>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</si>
  <si>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</si>
  <si>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</si>
  <si>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</si>
  <si>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</si>
  <si>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</si>
  <si>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</si>
  <si>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n</t>
  </si>
  <si>
    <t>s1-2</t>
  </si>
  <si>
    <t>s3-4</t>
  </si>
  <si>
    <t>e</t>
  </si>
  <si>
    <t>ne</t>
  </si>
  <si>
    <t>w</t>
  </si>
  <si>
    <t>sw</t>
  </si>
  <si>
    <t>Anahuac</t>
  </si>
  <si>
    <t>loc_rt_pt</t>
  </si>
  <si>
    <t>lat</t>
  </si>
  <si>
    <t>lon</t>
  </si>
  <si>
    <t>AR1-S1</t>
  </si>
  <si>
    <t>AR1-S2</t>
  </si>
  <si>
    <t>AR1-S3</t>
  </si>
  <si>
    <t>AR1-S4</t>
  </si>
  <si>
    <t>AR1-S5</t>
  </si>
  <si>
    <t>AR1-S6</t>
  </si>
  <si>
    <t>AR1-S7</t>
  </si>
  <si>
    <t>AR1-S8</t>
  </si>
  <si>
    <t>AR10-S7</t>
  </si>
  <si>
    <t>AR11-S1</t>
  </si>
  <si>
    <t>AR11-S2</t>
  </si>
  <si>
    <t>AR11-S3</t>
  </si>
  <si>
    <t>AR11-S4</t>
  </si>
  <si>
    <t>AR11-S5</t>
  </si>
  <si>
    <t>AR11-S6</t>
  </si>
  <si>
    <t>AR11-S7</t>
  </si>
  <si>
    <t>AR12-S1</t>
  </si>
  <si>
    <t>AR12-S2</t>
  </si>
  <si>
    <t>AR12-S3</t>
  </si>
  <si>
    <t>AR12-S4</t>
  </si>
  <si>
    <t>AR12-S5</t>
  </si>
  <si>
    <t>AR12-S6</t>
  </si>
  <si>
    <t>AR12-S7</t>
  </si>
  <si>
    <t>AR12-S8</t>
  </si>
  <si>
    <t>AR13-S1</t>
  </si>
  <si>
    <t>AR13-S2</t>
  </si>
  <si>
    <t>AR13-S3</t>
  </si>
  <si>
    <t>AR13-S4</t>
  </si>
  <si>
    <t>AR13-S5</t>
  </si>
  <si>
    <t>AR13-S6</t>
  </si>
  <si>
    <t>AR13-S7</t>
  </si>
  <si>
    <t>AR13-S8</t>
  </si>
  <si>
    <t>AR2-S1</t>
  </si>
  <si>
    <t>AR2-S2</t>
  </si>
  <si>
    <t>AR2-S3</t>
  </si>
  <si>
    <t>AR2-S4</t>
  </si>
  <si>
    <t>AR2-S5</t>
  </si>
  <si>
    <t>AR2-S6</t>
  </si>
  <si>
    <t>AR2-S7</t>
  </si>
  <si>
    <t>AR2-S8</t>
  </si>
  <si>
    <t>AR2-S9</t>
  </si>
  <si>
    <t>AR3-S1</t>
  </si>
  <si>
    <t>AR3-S2</t>
  </si>
  <si>
    <t>AR3-S3</t>
  </si>
  <si>
    <t>AR3-S4</t>
  </si>
  <si>
    <t>AR3-S5</t>
  </si>
  <si>
    <t>AR3-S6</t>
  </si>
  <si>
    <t>AR3-S7</t>
  </si>
  <si>
    <t>AR3-S8</t>
  </si>
  <si>
    <t>AR4-S1</t>
  </si>
  <si>
    <t>AR4-S2</t>
  </si>
  <si>
    <t>AR4-S3</t>
  </si>
  <si>
    <t>AR4-S4</t>
  </si>
  <si>
    <t>AR4-S5</t>
  </si>
  <si>
    <t>AR5-S1</t>
  </si>
  <si>
    <t>AR5-S2</t>
  </si>
  <si>
    <t>AR5-S3</t>
  </si>
  <si>
    <t>AR5-S4</t>
  </si>
  <si>
    <t>AR5-S5</t>
  </si>
  <si>
    <t>AR5-S6</t>
  </si>
  <si>
    <t>AR5-S7</t>
  </si>
  <si>
    <t>AR5-S8</t>
  </si>
  <si>
    <t>AR5-S9</t>
  </si>
  <si>
    <t>AR6-S1</t>
  </si>
  <si>
    <t>AR6-S2</t>
  </si>
  <si>
    <t>AR6-S3</t>
  </si>
  <si>
    <t>AR6-S4</t>
  </si>
  <si>
    <t>AR6-S5</t>
  </si>
  <si>
    <t>AR7-S1</t>
  </si>
  <si>
    <t>AR7-S2</t>
  </si>
  <si>
    <t>AR7-S3</t>
  </si>
  <si>
    <t>AR7-S4</t>
  </si>
  <si>
    <t>AR7-S5</t>
  </si>
  <si>
    <t>AR7-S6</t>
  </si>
  <si>
    <t>AR7-S7</t>
  </si>
  <si>
    <t>AR7-S8</t>
  </si>
  <si>
    <t>AR8-S1</t>
  </si>
  <si>
    <t>AR8-S2</t>
  </si>
  <si>
    <t>AR8-S3</t>
  </si>
  <si>
    <t>AR8-S4</t>
  </si>
  <si>
    <t>AR8-S5</t>
  </si>
  <si>
    <t>AR8-S6</t>
  </si>
  <si>
    <t>AR8-S7</t>
  </si>
  <si>
    <t>AR9-S1</t>
  </si>
  <si>
    <t>AR9-S2</t>
  </si>
  <si>
    <t>AR9-S3</t>
  </si>
  <si>
    <t>AR9-S4</t>
  </si>
  <si>
    <t>AR9-S5</t>
  </si>
  <si>
    <t>AR9-S6</t>
  </si>
  <si>
    <t>AR9-S7</t>
  </si>
  <si>
    <t>AR10-S1</t>
  </si>
  <si>
    <t>AR10-S2</t>
  </si>
  <si>
    <t>AR10-S3</t>
  </si>
  <si>
    <t>AR10-S4</t>
  </si>
  <si>
    <t>AR10-S5</t>
  </si>
  <si>
    <t>AR10-S6</t>
  </si>
  <si>
    <t>Mesquite</t>
  </si>
  <si>
    <t>AR01-S1</t>
  </si>
  <si>
    <t>AR01-S2</t>
  </si>
  <si>
    <t>AR01-S3</t>
  </si>
  <si>
    <t>AR01-S4</t>
  </si>
  <si>
    <t>AR01-S5</t>
  </si>
  <si>
    <t>AR01-S6</t>
  </si>
  <si>
    <t>AR01-S7</t>
  </si>
  <si>
    <t>AR01-S8</t>
  </si>
  <si>
    <t>AR02-S1</t>
  </si>
  <si>
    <t>AR02-S2</t>
  </si>
  <si>
    <t>AR02-S3</t>
  </si>
  <si>
    <t>AR02-S4</t>
  </si>
  <si>
    <t>AR02-S5</t>
  </si>
  <si>
    <t>AR02-S6</t>
  </si>
  <si>
    <t>AR02-S7</t>
  </si>
  <si>
    <t>AR02-S8</t>
  </si>
  <si>
    <t>AR02-S9</t>
  </si>
  <si>
    <t>AR03-S2</t>
  </si>
  <si>
    <t>AR03-S3</t>
  </si>
  <si>
    <t>AR03-S4</t>
  </si>
  <si>
    <t>AR03-S5</t>
  </si>
  <si>
    <t>AR03-S6</t>
  </si>
  <si>
    <t>AR03-S7</t>
  </si>
  <si>
    <t>AR04-S1</t>
  </si>
  <si>
    <t>AR04-S2</t>
  </si>
  <si>
    <t>AR04-S3</t>
  </si>
  <si>
    <t>AR04-S4</t>
  </si>
  <si>
    <t>AR05-S1</t>
  </si>
  <si>
    <t>AR05-S2</t>
  </si>
  <si>
    <t>AR05-S3</t>
  </si>
  <si>
    <t>AR05-S5</t>
  </si>
  <si>
    <t>AR05-S6</t>
  </si>
  <si>
    <t>AR05-S7</t>
  </si>
  <si>
    <t>AR05-S9</t>
  </si>
  <si>
    <t>AR06-S2</t>
  </si>
  <si>
    <t>AR06-S4</t>
  </si>
  <si>
    <t>AR07-S5</t>
  </si>
  <si>
    <t>AR07-S7</t>
  </si>
  <si>
    <t>AR08-S2</t>
  </si>
  <si>
    <t>AR08-S3</t>
  </si>
  <si>
    <t>AR08-S4</t>
  </si>
  <si>
    <t>AR09-S1</t>
  </si>
  <si>
    <t>AR09-S2</t>
  </si>
  <si>
    <t>AR09-S7</t>
  </si>
  <si>
    <t>sand_spike</t>
  </si>
  <si>
    <t>Route 1 was burned since last spring</t>
  </si>
  <si>
    <t>open water to the west</t>
  </si>
  <si>
    <t>bullrush</t>
  </si>
  <si>
    <t>phragmites</t>
  </si>
  <si>
    <t>typha</t>
  </si>
  <si>
    <t>R14</t>
  </si>
  <si>
    <t>ditch?</t>
  </si>
  <si>
    <t>mix</t>
  </si>
  <si>
    <t>distich</t>
  </si>
  <si>
    <t>typha_3square</t>
  </si>
  <si>
    <t>typha_sedges</t>
  </si>
  <si>
    <t>BB</t>
  </si>
  <si>
    <t>sedge</t>
  </si>
  <si>
    <t>JH</t>
  </si>
  <si>
    <t>baccharis</t>
  </si>
  <si>
    <t>none</t>
  </si>
  <si>
    <t>iva</t>
  </si>
  <si>
    <t>purple_flower</t>
  </si>
  <si>
    <t>CC</t>
  </si>
  <si>
    <t>seedbox</t>
  </si>
  <si>
    <t>olnenyi</t>
  </si>
  <si>
    <t>salicornia</t>
  </si>
  <si>
    <t>seaoxeye</t>
  </si>
  <si>
    <t>olneyi</t>
  </si>
  <si>
    <t>spartinae/patens</t>
  </si>
  <si>
    <t>AR14-S1</t>
  </si>
  <si>
    <t>AR14-S2</t>
  </si>
  <si>
    <t>AR14-S3</t>
  </si>
  <si>
    <t>AR14-S4</t>
  </si>
  <si>
    <t>AR14-S5</t>
  </si>
  <si>
    <t>AR14-S6</t>
  </si>
  <si>
    <t>AR14-S7</t>
  </si>
  <si>
    <t>AR14-S8</t>
  </si>
  <si>
    <t>MT</t>
  </si>
  <si>
    <t>rushes</t>
  </si>
  <si>
    <t>rush_sedge</t>
  </si>
  <si>
    <t>AR14-S9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</si>
</sst>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15" fontId="0" fillId="0" borderId="0" xfId="0" applyNumberFormat="1"/>
    <xf numFmtId="15" fontId="0" fillId="0" borderId="0" xfId="0" applyNumberFormat="1" applyFill="1"/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3" fillId="0" borderId="0" xfId="0" applyNumberFormat="1" applyFont="1" applyAlignment="1">
      <alignment horizontal="center"/>
    </xf>
    <xf numFmtId="0" fontId="0" fillId="2" borderId="0" xfId="0" applyFill="1" applyBorder="1" applyAlignment="1">
      <alignment horizontal="center"/>
    </xf>
    <xf numFmtId="1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2" borderId="0" xfId="0" applyFill="1"/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4" xfId="0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15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center"/>
    </xf>
    <xf numFmtId="14" fontId="0" fillId="0" borderId="0" xfId="0" applyNumberFormat="1" applyFill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5" fontId="0" fillId="0" borderId="0" xfId="0" applyNumberFormat="1" applyFill="1" applyAlignment="1">
      <alignment horizontal="center"/>
    </xf>
    <xf numFmtId="0" fontId="0" fillId="0" borderId="0" xfId="0" applyNumberFormat="1" applyFill="1" applyAlignment="1">
      <alignment horizontal="center"/>
    </xf>
    <xf numFmtId="15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5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0" fontId="0" fillId="5" borderId="6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5" xfId="0" applyFont="1" applyBorder="1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R153"/>
  <sheetViews>
    <sheetView tabSelected="1" zoomScale="60" zoomScaleNormal="60" workbookViewId="0">
      <pane ySplit="2" topLeftCell="A3" activePane="bottomLeft" state="frozen"/>
      <selection pane="bottomLeft" activeCell="I114" sqref="I114"/>
    </sheetView>
  </sheetViews>
  <sheetFormatPr defaultRowHeight="15.75" x14ac:dyDescent="0.25"/>
  <cols>
    <col min="1" max="1" width="11.5703125" bestFit="1" customWidth="1"/>
    <col min="5" max="5" width="5.85546875" bestFit="1" customWidth="1"/>
    <col min="6" max="6" width="5.7109375" bestFit="1" customWidth="1"/>
    <col min="7" max="7" width="9" bestFit="1" customWidth="1"/>
    <col min="8" max="8" width="7.42578125" customWidth="1"/>
    <col min="9" max="9" width="7.5703125" customWidth="1"/>
    <col min="10" max="10" width="5.140625" bestFit="1" customWidth="1"/>
    <col min="11" max="11" width="4.7109375" bestFit="1" customWidth="1"/>
    <col min="12" max="12" width="8.140625" bestFit="1" customWidth="1"/>
    <col min="13" max="13" width="6.85546875" bestFit="1" customWidth="1"/>
    <col min="15" max="15" width="7.28515625" customWidth="1"/>
    <col min="16" max="16" width="11.42578125" bestFit="1" customWidth="1"/>
    <col min="17" max="17" width="14.7109375" style="55" bestFit="1" customWidth="1"/>
    <col min="18" max="18" width="6.7109375" style="53" customWidth="1"/>
    <col min="19" max="19" width="7.28515625" style="53" customWidth="1"/>
    <col min="20" max="20" width="6.5703125" style="53" customWidth="1"/>
    <col min="21" max="21" width="4.28515625" style="56" bestFit="1" customWidth="1"/>
    <col min="22" max="22" width="7.140625" customWidth="1"/>
    <col min="23" max="29" width="4.28515625" customWidth="1"/>
    <col min="30" max="30" width="4.42578125" customWidth="1"/>
    <col min="31" max="32" width="4.28515625" customWidth="1"/>
    <col min="33" max="33" width="4.140625" bestFit="1" customWidth="1"/>
    <col min="34" max="34" width="3.28515625" customWidth="1"/>
    <col min="35" max="43" width="4.28515625" customWidth="1"/>
  </cols>
  <sheetData>
    <row r="1" spans="1:44" x14ac:dyDescent="0.25">
      <c r="W1" s="54" t="s">
        <v>109</v>
      </c>
      <c r="X1" s="54"/>
      <c r="Y1" s="54"/>
      <c r="Z1" s="54"/>
      <c r="AA1" s="54"/>
      <c r="AB1" s="54"/>
      <c r="AC1" s="54"/>
      <c r="AD1" s="54"/>
      <c r="AE1" s="54"/>
      <c r="AF1" s="54"/>
      <c r="AH1" s="54" t="s">
        <v>110</v>
      </c>
      <c r="AI1" s="54"/>
      <c r="AJ1" s="54"/>
      <c r="AK1" s="54"/>
      <c r="AL1" s="54"/>
      <c r="AM1" s="54"/>
      <c r="AN1" s="54"/>
      <c r="AO1" s="54"/>
      <c r="AP1" s="54"/>
      <c r="AQ1" s="54"/>
    </row>
    <row r="2" spans="1:44" ht="27" customHeight="1" x14ac:dyDescent="0.25">
      <c r="A2" t="s">
        <v>111</v>
      </c>
      <c r="B2" t="s">
        <v>1</v>
      </c>
      <c r="C2" t="s">
        <v>112</v>
      </c>
      <c r="D2" t="s">
        <v>3</v>
      </c>
      <c r="E2" t="s">
        <v>4</v>
      </c>
      <c r="F2" t="s">
        <v>104</v>
      </c>
      <c r="G2" t="s">
        <v>149</v>
      </c>
      <c r="H2" t="s">
        <v>150</v>
      </c>
      <c r="I2" t="s">
        <v>151</v>
      </c>
      <c r="J2" s="25" t="s">
        <v>113</v>
      </c>
      <c r="K2" t="s">
        <v>114</v>
      </c>
      <c r="L2" t="s">
        <v>115</v>
      </c>
      <c r="M2" t="s">
        <v>9</v>
      </c>
      <c r="N2" t="s">
        <v>8</v>
      </c>
      <c r="O2" s="27" t="s">
        <v>116</v>
      </c>
      <c r="P2" t="s">
        <v>117</v>
      </c>
      <c r="Q2" s="55" t="s">
        <v>118</v>
      </c>
      <c r="R2" s="58" t="s">
        <v>119</v>
      </c>
      <c r="S2" s="58" t="s">
        <v>120</v>
      </c>
      <c r="T2" s="58" t="s">
        <v>300</v>
      </c>
      <c r="V2" t="s">
        <v>127</v>
      </c>
      <c r="W2" s="37">
        <v>1</v>
      </c>
      <c r="X2" s="37">
        <v>2</v>
      </c>
      <c r="Y2" s="37">
        <v>3</v>
      </c>
      <c r="Z2" s="37">
        <v>4</v>
      </c>
      <c r="AA2" s="37">
        <v>5</v>
      </c>
      <c r="AB2" s="37">
        <v>6</v>
      </c>
      <c r="AC2" s="37">
        <v>7</v>
      </c>
      <c r="AD2" s="37">
        <v>8</v>
      </c>
      <c r="AE2" s="37">
        <v>9</v>
      </c>
      <c r="AF2" s="37">
        <v>10</v>
      </c>
      <c r="AG2" s="37" t="s">
        <v>121</v>
      </c>
      <c r="AH2" s="37">
        <v>1</v>
      </c>
      <c r="AI2" s="37">
        <v>2</v>
      </c>
      <c r="AJ2" s="37">
        <v>3</v>
      </c>
      <c r="AK2" s="37">
        <v>4</v>
      </c>
      <c r="AL2" s="37">
        <v>5</v>
      </c>
      <c r="AM2" s="37">
        <v>6</v>
      </c>
      <c r="AN2" s="37">
        <v>7</v>
      </c>
      <c r="AO2" s="37">
        <v>8</v>
      </c>
      <c r="AP2" s="37">
        <v>9</v>
      </c>
      <c r="AQ2" s="20">
        <v>10</v>
      </c>
      <c r="AR2" s="20"/>
    </row>
    <row r="3" spans="1:44" x14ac:dyDescent="0.25">
      <c r="A3" s="1">
        <v>42462</v>
      </c>
      <c r="B3" s="1" t="str">
        <f>TEXT(A3,"yy")&amp;TEXT((A3-DATEVALUE("1/1/"&amp;TEXT(A3,"yy"))+1),"000")</f>
        <v>16093</v>
      </c>
      <c r="C3" s="1" t="s">
        <v>148</v>
      </c>
      <c r="D3" t="s">
        <v>6</v>
      </c>
      <c r="E3" s="24">
        <v>1</v>
      </c>
      <c r="F3" s="24">
        <v>1</v>
      </c>
      <c r="G3" t="s">
        <v>152</v>
      </c>
      <c r="H3">
        <v>29.54175403</v>
      </c>
      <c r="I3">
        <v>-94.516307729999994</v>
      </c>
      <c r="J3" s="26">
        <v>5</v>
      </c>
      <c r="K3" s="24">
        <v>2</v>
      </c>
      <c r="L3" s="24">
        <v>3</v>
      </c>
      <c r="M3" s="24">
        <v>1</v>
      </c>
      <c r="N3" s="24">
        <v>1</v>
      </c>
      <c r="O3" s="24">
        <v>0</v>
      </c>
      <c r="P3" t="s">
        <v>8</v>
      </c>
      <c r="Q3" s="55" t="s">
        <v>293</v>
      </c>
      <c r="R3" s="59">
        <f>W11</f>
        <v>1.25</v>
      </c>
      <c r="S3" s="59">
        <f>AH7</f>
        <v>2</v>
      </c>
      <c r="T3" s="53">
        <v>0</v>
      </c>
      <c r="U3" s="56" t="s">
        <v>128</v>
      </c>
      <c r="V3" s="18">
        <v>1</v>
      </c>
      <c r="W3" s="24">
        <v>1</v>
      </c>
      <c r="X3" s="24">
        <v>0</v>
      </c>
      <c r="Y3" s="24" t="s">
        <v>21</v>
      </c>
      <c r="Z3" s="24">
        <v>0</v>
      </c>
      <c r="AA3" s="24">
        <v>2</v>
      </c>
      <c r="AB3" s="24">
        <v>1</v>
      </c>
      <c r="AC3" s="24">
        <v>1</v>
      </c>
      <c r="AD3" s="24">
        <v>2</v>
      </c>
      <c r="AE3" s="24"/>
      <c r="AF3" s="24"/>
      <c r="AG3" s="19">
        <v>1</v>
      </c>
      <c r="AH3" s="24">
        <v>1</v>
      </c>
      <c r="AI3" s="24">
        <v>0</v>
      </c>
      <c r="AJ3" s="24" t="s">
        <v>21</v>
      </c>
      <c r="AK3" s="24">
        <v>0</v>
      </c>
      <c r="AL3" s="24">
        <v>0</v>
      </c>
      <c r="AM3" s="24">
        <v>0</v>
      </c>
      <c r="AN3" s="24">
        <v>0</v>
      </c>
      <c r="AO3" s="24">
        <v>0</v>
      </c>
      <c r="AP3" s="24"/>
    </row>
    <row r="4" spans="1:44" x14ac:dyDescent="0.25">
      <c r="A4" s="1">
        <v>42462</v>
      </c>
      <c r="B4" s="1" t="str">
        <f t="shared" ref="B4:B67" si="0">TEXT(A4,"yy")&amp;TEXT((A4-DATEVALUE("1/1/"&amp;TEXT(A4,"yy"))+1),"000")</f>
        <v>16093</v>
      </c>
      <c r="C4" s="1" t="s">
        <v>148</v>
      </c>
      <c r="D4" t="s">
        <v>6</v>
      </c>
      <c r="E4" s="24">
        <v>1</v>
      </c>
      <c r="F4" s="24">
        <v>2</v>
      </c>
      <c r="G4" t="s">
        <v>153</v>
      </c>
      <c r="H4">
        <v>29.541139560000001</v>
      </c>
      <c r="I4">
        <v>-94.520409409999999</v>
      </c>
      <c r="J4" s="26">
        <v>5</v>
      </c>
      <c r="K4" s="24">
        <v>2</v>
      </c>
      <c r="L4" s="24">
        <v>2</v>
      </c>
      <c r="M4" s="24">
        <v>1</v>
      </c>
      <c r="N4" s="24">
        <v>1</v>
      </c>
      <c r="O4" s="24">
        <v>0</v>
      </c>
      <c r="P4" t="s">
        <v>122</v>
      </c>
      <c r="Q4" s="55" t="s">
        <v>8</v>
      </c>
      <c r="R4" s="59">
        <f>X11</f>
        <v>2.375</v>
      </c>
      <c r="S4" s="59">
        <f>AI7</f>
        <v>0</v>
      </c>
      <c r="T4" s="53">
        <v>0</v>
      </c>
      <c r="V4" s="18">
        <v>2</v>
      </c>
      <c r="W4" s="24">
        <v>3</v>
      </c>
      <c r="X4" s="24">
        <v>4</v>
      </c>
      <c r="Y4" s="24" t="s">
        <v>21</v>
      </c>
      <c r="Z4" s="24">
        <v>3</v>
      </c>
      <c r="AA4" s="24">
        <v>3</v>
      </c>
      <c r="AB4" s="24">
        <v>1</v>
      </c>
      <c r="AC4" s="24">
        <v>1</v>
      </c>
      <c r="AD4" s="24">
        <v>2</v>
      </c>
      <c r="AE4" s="24"/>
      <c r="AF4" s="24"/>
      <c r="AG4" s="19">
        <v>2</v>
      </c>
      <c r="AH4" s="24">
        <v>1</v>
      </c>
      <c r="AI4" s="24">
        <v>0</v>
      </c>
      <c r="AJ4" s="24" t="s">
        <v>21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/>
    </row>
    <row r="5" spans="1:44" x14ac:dyDescent="0.25">
      <c r="A5" s="1">
        <v>42462</v>
      </c>
      <c r="B5" s="1" t="str">
        <f t="shared" si="0"/>
        <v>16093</v>
      </c>
      <c r="C5" s="1" t="s">
        <v>148</v>
      </c>
      <c r="D5" t="s">
        <v>6</v>
      </c>
      <c r="E5" s="24">
        <v>1</v>
      </c>
      <c r="F5" s="24">
        <v>3</v>
      </c>
      <c r="G5" t="s">
        <v>154</v>
      </c>
      <c r="H5">
        <v>29.544610500000001</v>
      </c>
      <c r="I5">
        <v>-94.522394329999997</v>
      </c>
      <c r="J5" s="26" t="s">
        <v>21</v>
      </c>
      <c r="K5" s="31" t="s">
        <v>21</v>
      </c>
      <c r="L5" s="31" t="s">
        <v>21</v>
      </c>
      <c r="M5" s="31" t="s">
        <v>21</v>
      </c>
      <c r="N5" s="31" t="s">
        <v>21</v>
      </c>
      <c r="O5" s="31" t="s">
        <v>21</v>
      </c>
      <c r="P5" s="31" t="s">
        <v>21</v>
      </c>
      <c r="Q5" s="57" t="s">
        <v>21</v>
      </c>
      <c r="R5" s="31" t="s">
        <v>21</v>
      </c>
      <c r="S5" s="31" t="s">
        <v>21</v>
      </c>
      <c r="T5" s="31" t="s">
        <v>21</v>
      </c>
      <c r="V5" s="18">
        <v>3</v>
      </c>
      <c r="W5" s="24">
        <v>2</v>
      </c>
      <c r="X5" s="24">
        <v>5</v>
      </c>
      <c r="Y5" s="24" t="s">
        <v>21</v>
      </c>
      <c r="Z5" s="24">
        <v>2</v>
      </c>
      <c r="AA5" s="24">
        <v>2</v>
      </c>
      <c r="AB5" s="24">
        <v>2</v>
      </c>
      <c r="AC5" s="24">
        <v>1</v>
      </c>
      <c r="AD5" s="24">
        <v>4</v>
      </c>
      <c r="AE5" s="24"/>
      <c r="AF5" s="24"/>
      <c r="AG5" s="19">
        <v>3</v>
      </c>
      <c r="AH5" s="24">
        <v>3</v>
      </c>
      <c r="AI5" s="24">
        <v>0</v>
      </c>
      <c r="AJ5" s="24" t="s">
        <v>21</v>
      </c>
      <c r="AK5" s="24">
        <v>0</v>
      </c>
      <c r="AL5" s="24">
        <v>0</v>
      </c>
      <c r="AM5" s="24">
        <v>0</v>
      </c>
      <c r="AN5" s="24">
        <v>3</v>
      </c>
      <c r="AO5" s="24">
        <v>3</v>
      </c>
      <c r="AP5" s="24"/>
    </row>
    <row r="6" spans="1:44" x14ac:dyDescent="0.25">
      <c r="A6" s="1">
        <v>42462</v>
      </c>
      <c r="B6" s="1" t="str">
        <f t="shared" si="0"/>
        <v>16093</v>
      </c>
      <c r="C6" s="1" t="s">
        <v>148</v>
      </c>
      <c r="D6" t="s">
        <v>6</v>
      </c>
      <c r="E6" s="24">
        <v>1</v>
      </c>
      <c r="F6" s="24">
        <v>4</v>
      </c>
      <c r="G6" t="s">
        <v>155</v>
      </c>
      <c r="H6">
        <v>29.548605819999999</v>
      </c>
      <c r="I6">
        <v>-94.52242803</v>
      </c>
      <c r="J6" s="26">
        <v>4</v>
      </c>
      <c r="K6" s="24">
        <v>3</v>
      </c>
      <c r="L6" s="24">
        <v>4</v>
      </c>
      <c r="M6" s="24">
        <v>1</v>
      </c>
      <c r="N6" s="24">
        <v>1</v>
      </c>
      <c r="O6" s="24">
        <v>0</v>
      </c>
      <c r="P6" t="s">
        <v>8</v>
      </c>
      <c r="Q6" s="55" t="s">
        <v>122</v>
      </c>
      <c r="R6" s="59">
        <f>Z11</f>
        <v>2</v>
      </c>
      <c r="S6" s="59">
        <f>AK7</f>
        <v>0</v>
      </c>
      <c r="V6" s="18">
        <v>4</v>
      </c>
      <c r="W6" s="24">
        <v>2</v>
      </c>
      <c r="X6" s="24">
        <v>3</v>
      </c>
      <c r="Y6" s="24" t="s">
        <v>21</v>
      </c>
      <c r="Z6" s="24">
        <v>3</v>
      </c>
      <c r="AA6" s="24">
        <v>0</v>
      </c>
      <c r="AB6" s="24">
        <v>0</v>
      </c>
      <c r="AC6" s="24">
        <v>1</v>
      </c>
      <c r="AD6" s="24">
        <v>0</v>
      </c>
      <c r="AE6" s="24"/>
      <c r="AF6" s="24"/>
      <c r="AG6" s="19">
        <v>4</v>
      </c>
      <c r="AH6" s="24">
        <v>3</v>
      </c>
      <c r="AI6" s="24">
        <v>0</v>
      </c>
      <c r="AJ6" s="24" t="s">
        <v>21</v>
      </c>
      <c r="AK6" s="24">
        <v>0</v>
      </c>
      <c r="AL6" s="24">
        <v>0</v>
      </c>
      <c r="AM6" s="24">
        <v>0</v>
      </c>
      <c r="AN6" s="24">
        <v>3</v>
      </c>
      <c r="AO6" s="24">
        <v>3</v>
      </c>
      <c r="AP6" s="24"/>
    </row>
    <row r="7" spans="1:44" x14ac:dyDescent="0.25">
      <c r="A7" s="1">
        <v>42462</v>
      </c>
      <c r="B7" s="1" t="str">
        <f t="shared" si="0"/>
        <v>16093</v>
      </c>
      <c r="C7" s="1" t="s">
        <v>148</v>
      </c>
      <c r="D7" t="s">
        <v>6</v>
      </c>
      <c r="E7" s="24">
        <v>1</v>
      </c>
      <c r="F7" s="24">
        <v>5</v>
      </c>
      <c r="G7" t="s">
        <v>156</v>
      </c>
      <c r="H7">
        <v>29.552335679999999</v>
      </c>
      <c r="I7">
        <v>-94.523899389999997</v>
      </c>
      <c r="J7" s="26">
        <v>4</v>
      </c>
      <c r="K7" s="24">
        <v>2</v>
      </c>
      <c r="L7" s="24">
        <v>4</v>
      </c>
      <c r="M7" s="24">
        <v>1</v>
      </c>
      <c r="N7" s="24">
        <v>1</v>
      </c>
      <c r="O7" s="24">
        <v>0</v>
      </c>
      <c r="P7" t="s">
        <v>8</v>
      </c>
      <c r="Q7" s="55" t="s">
        <v>122</v>
      </c>
      <c r="R7" s="59">
        <f>AA11</f>
        <v>1.5</v>
      </c>
      <c r="S7" s="59">
        <f>AL7</f>
        <v>0</v>
      </c>
      <c r="V7" s="18">
        <v>5</v>
      </c>
      <c r="W7" s="24">
        <v>2</v>
      </c>
      <c r="X7" s="24">
        <v>0</v>
      </c>
      <c r="Y7" s="24" t="s">
        <v>21</v>
      </c>
      <c r="Z7" s="24">
        <v>0</v>
      </c>
      <c r="AA7" s="24">
        <v>1</v>
      </c>
      <c r="AB7" s="24">
        <v>6</v>
      </c>
      <c r="AC7" s="24">
        <v>0</v>
      </c>
      <c r="AD7" s="24">
        <v>6</v>
      </c>
      <c r="AE7" s="24"/>
      <c r="AG7" s="20" t="s">
        <v>107</v>
      </c>
      <c r="AH7" s="21">
        <f>AVERAGE(AH3:AH6)</f>
        <v>2</v>
      </c>
      <c r="AI7" s="21">
        <f t="shared" ref="AI7:AQ7" si="1">AVERAGE(AI3:AI6)</f>
        <v>0</v>
      </c>
      <c r="AJ7" s="21" t="s">
        <v>21</v>
      </c>
      <c r="AK7" s="21">
        <f t="shared" si="1"/>
        <v>0</v>
      </c>
      <c r="AL7" s="21">
        <f t="shared" si="1"/>
        <v>0</v>
      </c>
      <c r="AM7" s="21">
        <f t="shared" si="1"/>
        <v>0</v>
      </c>
      <c r="AN7" s="21">
        <f t="shared" si="1"/>
        <v>1.5</v>
      </c>
      <c r="AO7" s="21">
        <f t="shared" si="1"/>
        <v>1.5</v>
      </c>
      <c r="AP7" s="21"/>
      <c r="AQ7" s="21"/>
    </row>
    <row r="8" spans="1:44" x14ac:dyDescent="0.25">
      <c r="A8" s="1">
        <v>42462</v>
      </c>
      <c r="B8" s="1" t="str">
        <f t="shared" si="0"/>
        <v>16093</v>
      </c>
      <c r="C8" s="1" t="s">
        <v>148</v>
      </c>
      <c r="D8" t="s">
        <v>6</v>
      </c>
      <c r="E8" s="24">
        <v>1</v>
      </c>
      <c r="F8" s="24">
        <v>6</v>
      </c>
      <c r="G8" t="s">
        <v>157</v>
      </c>
      <c r="H8">
        <v>29.554587900000001</v>
      </c>
      <c r="I8">
        <v>-94.527197000000001</v>
      </c>
      <c r="J8" s="26">
        <v>5</v>
      </c>
      <c r="K8" s="24">
        <v>2</v>
      </c>
      <c r="L8" s="24">
        <v>5</v>
      </c>
      <c r="M8" s="24">
        <v>1</v>
      </c>
      <c r="N8" s="24">
        <v>1</v>
      </c>
      <c r="O8" s="24">
        <v>0</v>
      </c>
      <c r="P8" t="s">
        <v>8</v>
      </c>
      <c r="Q8" s="55" t="s">
        <v>293</v>
      </c>
      <c r="R8" s="59">
        <f>AB11</f>
        <v>2.625</v>
      </c>
      <c r="S8" s="59">
        <f>AL7</f>
        <v>0</v>
      </c>
      <c r="V8" s="18">
        <v>6</v>
      </c>
      <c r="W8" s="24">
        <v>0</v>
      </c>
      <c r="X8" s="24">
        <v>2</v>
      </c>
      <c r="Y8" s="24" t="s">
        <v>21</v>
      </c>
      <c r="Z8" s="24">
        <v>3</v>
      </c>
      <c r="AA8" s="24">
        <v>2</v>
      </c>
      <c r="AB8" s="24">
        <v>5</v>
      </c>
      <c r="AC8" s="24">
        <v>0</v>
      </c>
      <c r="AD8" s="24">
        <v>6</v>
      </c>
      <c r="AE8" s="24"/>
      <c r="AF8" s="24"/>
      <c r="AG8" s="24"/>
      <c r="AH8" s="24"/>
      <c r="AI8" s="24"/>
      <c r="AJ8" s="24"/>
      <c r="AK8" s="24"/>
      <c r="AL8" s="24"/>
      <c r="AM8" s="24"/>
      <c r="AN8" s="55" t="s">
        <v>295</v>
      </c>
      <c r="AO8" s="24"/>
      <c r="AP8" s="24"/>
    </row>
    <row r="9" spans="1:44" x14ac:dyDescent="0.25">
      <c r="A9" s="1">
        <v>42462</v>
      </c>
      <c r="B9" s="1" t="str">
        <f t="shared" si="0"/>
        <v>16093</v>
      </c>
      <c r="C9" s="1" t="s">
        <v>148</v>
      </c>
      <c r="D9" t="s">
        <v>6</v>
      </c>
      <c r="E9" s="24">
        <v>1</v>
      </c>
      <c r="F9" s="24">
        <v>7</v>
      </c>
      <c r="G9" t="s">
        <v>158</v>
      </c>
      <c r="H9">
        <v>29.557285619999998</v>
      </c>
      <c r="I9">
        <v>-94.530168549999999</v>
      </c>
      <c r="J9" s="26">
        <v>5</v>
      </c>
      <c r="K9" s="24">
        <v>3</v>
      </c>
      <c r="L9" s="24">
        <v>5</v>
      </c>
      <c r="M9" s="24">
        <v>1</v>
      </c>
      <c r="N9" s="24">
        <v>1</v>
      </c>
      <c r="O9" s="24">
        <v>0</v>
      </c>
      <c r="P9" t="s">
        <v>8</v>
      </c>
      <c r="Q9" s="55" t="s">
        <v>293</v>
      </c>
      <c r="R9" s="59">
        <f>AC11</f>
        <v>0.5</v>
      </c>
      <c r="S9" s="59">
        <f>AM7</f>
        <v>0</v>
      </c>
      <c r="V9" s="18">
        <v>7</v>
      </c>
      <c r="W9" s="24">
        <v>0</v>
      </c>
      <c r="X9" s="24">
        <v>3</v>
      </c>
      <c r="Y9" s="24" t="s">
        <v>21</v>
      </c>
      <c r="Z9" s="24">
        <v>2</v>
      </c>
      <c r="AA9" s="24">
        <v>2</v>
      </c>
      <c r="AB9" s="24">
        <v>6</v>
      </c>
      <c r="AC9" s="24">
        <v>0</v>
      </c>
      <c r="AD9" s="24">
        <v>6</v>
      </c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</row>
    <row r="10" spans="1:44" x14ac:dyDescent="0.25">
      <c r="A10" s="1">
        <v>42462</v>
      </c>
      <c r="B10" s="1" t="str">
        <f t="shared" si="0"/>
        <v>16093</v>
      </c>
      <c r="C10" s="1" t="s">
        <v>148</v>
      </c>
      <c r="D10" t="s">
        <v>10</v>
      </c>
      <c r="E10" s="24">
        <v>1</v>
      </c>
      <c r="F10" s="24">
        <v>8</v>
      </c>
      <c r="G10" t="s">
        <v>159</v>
      </c>
      <c r="H10">
        <v>29.559206079999999</v>
      </c>
      <c r="I10">
        <v>-94.533678809999998</v>
      </c>
      <c r="J10" s="26">
        <v>5</v>
      </c>
      <c r="K10" s="24">
        <v>2</v>
      </c>
      <c r="L10" s="24">
        <v>4</v>
      </c>
      <c r="M10" s="24">
        <v>1</v>
      </c>
      <c r="N10" s="24">
        <v>1</v>
      </c>
      <c r="O10" s="24">
        <v>0</v>
      </c>
      <c r="P10" t="s">
        <v>8</v>
      </c>
      <c r="Q10" s="55" t="s">
        <v>309</v>
      </c>
      <c r="R10" s="59">
        <f>AD11</f>
        <v>3.75</v>
      </c>
      <c r="S10" s="59">
        <f>AN7</f>
        <v>1.5</v>
      </c>
      <c r="V10" s="18">
        <v>8</v>
      </c>
      <c r="W10" s="24">
        <v>0</v>
      </c>
      <c r="X10" s="24">
        <v>2</v>
      </c>
      <c r="Y10" s="24" t="s">
        <v>21</v>
      </c>
      <c r="Z10" s="24">
        <v>3</v>
      </c>
      <c r="AA10" s="24">
        <v>0</v>
      </c>
      <c r="AB10" s="24">
        <v>0</v>
      </c>
      <c r="AC10" s="24">
        <v>0</v>
      </c>
      <c r="AD10" s="24">
        <v>4</v>
      </c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</row>
    <row r="11" spans="1:44" x14ac:dyDescent="0.25">
      <c r="A11" s="1">
        <v>42462</v>
      </c>
      <c r="B11" s="1" t="str">
        <f t="shared" si="0"/>
        <v>16093</v>
      </c>
      <c r="C11" t="s">
        <v>148</v>
      </c>
      <c r="D11" t="s">
        <v>305</v>
      </c>
      <c r="E11" s="24">
        <v>2</v>
      </c>
      <c r="F11" s="24">
        <v>1</v>
      </c>
      <c r="G11" t="s">
        <v>184</v>
      </c>
      <c r="H11">
        <v>29.563048169999998</v>
      </c>
      <c r="I11">
        <v>-94.535068269999996</v>
      </c>
      <c r="J11" s="26">
        <v>1</v>
      </c>
      <c r="K11" s="24">
        <v>1</v>
      </c>
      <c r="L11" s="24">
        <v>6</v>
      </c>
      <c r="M11" s="24">
        <v>0</v>
      </c>
      <c r="N11" s="24">
        <v>1</v>
      </c>
      <c r="O11" s="24">
        <v>0</v>
      </c>
      <c r="P11" t="s">
        <v>8</v>
      </c>
      <c r="Q11" s="55" t="s">
        <v>8</v>
      </c>
      <c r="R11" s="53">
        <f>W21</f>
        <v>1.375</v>
      </c>
      <c r="S11" s="53">
        <f>AH17</f>
        <v>1</v>
      </c>
      <c r="T11" s="37"/>
      <c r="V11" s="20" t="s">
        <v>107</v>
      </c>
      <c r="W11" s="21">
        <f>AVERAGE(W3:W10)</f>
        <v>1.25</v>
      </c>
      <c r="X11" s="21">
        <f t="shared" ref="X11:AD11" si="2">AVERAGE(X3:X10)</f>
        <v>2.375</v>
      </c>
      <c r="Y11" s="21" t="s">
        <v>21</v>
      </c>
      <c r="Z11" s="21">
        <f t="shared" si="2"/>
        <v>2</v>
      </c>
      <c r="AA11" s="21">
        <f t="shared" si="2"/>
        <v>1.5</v>
      </c>
      <c r="AB11" s="21">
        <f t="shared" si="2"/>
        <v>2.625</v>
      </c>
      <c r="AC11" s="21">
        <f t="shared" si="2"/>
        <v>0.5</v>
      </c>
      <c r="AD11" s="21">
        <f t="shared" si="2"/>
        <v>3.75</v>
      </c>
      <c r="AE11" s="21"/>
      <c r="AF11" s="21"/>
      <c r="AG11" s="24"/>
      <c r="AH11" s="24"/>
      <c r="AI11" s="24"/>
      <c r="AJ11" s="24"/>
      <c r="AK11" s="24"/>
      <c r="AL11" s="24"/>
      <c r="AM11" s="24"/>
      <c r="AN11" s="24"/>
      <c r="AO11" s="24"/>
      <c r="AP11" s="24"/>
    </row>
    <row r="12" spans="1:44" x14ac:dyDescent="0.25">
      <c r="A12" s="1">
        <v>42462</v>
      </c>
      <c r="B12" s="1" t="str">
        <f t="shared" si="0"/>
        <v>16093</v>
      </c>
      <c r="C12" t="s">
        <v>148</v>
      </c>
      <c r="D12" t="s">
        <v>305</v>
      </c>
      <c r="E12" s="24">
        <v>2</v>
      </c>
      <c r="F12" s="24">
        <v>2</v>
      </c>
      <c r="G12" t="s">
        <v>185</v>
      </c>
      <c r="H12">
        <v>29.567049950000001</v>
      </c>
      <c r="I12">
        <v>-94.534675829999998</v>
      </c>
      <c r="J12" s="26">
        <v>2</v>
      </c>
      <c r="K12" s="24">
        <v>2</v>
      </c>
      <c r="L12" s="24">
        <v>5</v>
      </c>
      <c r="M12" s="24">
        <v>1</v>
      </c>
      <c r="N12" s="24">
        <v>1</v>
      </c>
      <c r="O12" s="24">
        <v>0</v>
      </c>
      <c r="P12" t="s">
        <v>8</v>
      </c>
      <c r="Q12" s="55" t="s">
        <v>309</v>
      </c>
      <c r="R12" s="53">
        <f>X21</f>
        <v>1.625</v>
      </c>
      <c r="S12" s="53">
        <f>AI17</f>
        <v>2</v>
      </c>
      <c r="W12" s="55" t="s">
        <v>294</v>
      </c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</row>
    <row r="13" spans="1:44" x14ac:dyDescent="0.25">
      <c r="A13" s="1">
        <v>42462</v>
      </c>
      <c r="B13" s="1" t="str">
        <f t="shared" si="0"/>
        <v>16093</v>
      </c>
      <c r="C13" t="s">
        <v>148</v>
      </c>
      <c r="D13" t="s">
        <v>305</v>
      </c>
      <c r="E13" s="24">
        <v>2</v>
      </c>
      <c r="F13" s="24">
        <v>3</v>
      </c>
      <c r="G13" t="s">
        <v>186</v>
      </c>
      <c r="H13">
        <v>29.570938649999999</v>
      </c>
      <c r="I13">
        <v>-94.533945009999997</v>
      </c>
      <c r="J13" s="26">
        <v>4</v>
      </c>
      <c r="K13" s="24">
        <v>0</v>
      </c>
      <c r="L13" s="24">
        <v>3</v>
      </c>
      <c r="M13" s="24">
        <v>0</v>
      </c>
      <c r="N13" s="24">
        <v>1</v>
      </c>
      <c r="O13" s="24">
        <v>0</v>
      </c>
      <c r="P13" t="s">
        <v>8</v>
      </c>
      <c r="Q13" s="55" t="s">
        <v>306</v>
      </c>
      <c r="R13" s="53">
        <f>Y21</f>
        <v>1.75</v>
      </c>
      <c r="S13" s="53">
        <f>AJ17</f>
        <v>2</v>
      </c>
      <c r="U13" s="56" t="s">
        <v>129</v>
      </c>
      <c r="V13" s="18">
        <v>1</v>
      </c>
      <c r="W13" s="24">
        <v>1</v>
      </c>
      <c r="X13" s="24">
        <v>0</v>
      </c>
      <c r="Y13" s="24">
        <v>0</v>
      </c>
      <c r="Z13" s="24">
        <v>4</v>
      </c>
      <c r="AA13" s="24">
        <v>0</v>
      </c>
      <c r="AB13" s="24">
        <v>0</v>
      </c>
      <c r="AC13" s="24">
        <v>3</v>
      </c>
      <c r="AD13" s="24">
        <v>3</v>
      </c>
      <c r="AE13" s="24">
        <v>1</v>
      </c>
      <c r="AF13" s="24"/>
      <c r="AG13" s="19">
        <v>1</v>
      </c>
      <c r="AH13" s="24">
        <v>0</v>
      </c>
      <c r="AI13" s="24">
        <v>2</v>
      </c>
      <c r="AJ13" s="24">
        <v>2</v>
      </c>
      <c r="AK13" s="24">
        <v>2</v>
      </c>
      <c r="AL13" s="24">
        <v>0</v>
      </c>
      <c r="AM13" s="24">
        <v>0</v>
      </c>
      <c r="AN13" s="24">
        <v>0</v>
      </c>
      <c r="AO13" s="24">
        <v>1</v>
      </c>
      <c r="AP13" s="24">
        <v>3</v>
      </c>
    </row>
    <row r="14" spans="1:44" x14ac:dyDescent="0.25">
      <c r="A14" s="1">
        <v>42462</v>
      </c>
      <c r="B14" s="1" t="str">
        <f t="shared" si="0"/>
        <v>16093</v>
      </c>
      <c r="C14" t="s">
        <v>148</v>
      </c>
      <c r="D14" t="s">
        <v>305</v>
      </c>
      <c r="E14" s="24">
        <v>2</v>
      </c>
      <c r="F14" s="24">
        <v>4</v>
      </c>
      <c r="G14" t="s">
        <v>187</v>
      </c>
      <c r="H14">
        <v>29.574903370000001</v>
      </c>
      <c r="I14">
        <v>-94.534505339999995</v>
      </c>
      <c r="J14" s="26">
        <v>3</v>
      </c>
      <c r="K14" s="24">
        <v>0</v>
      </c>
      <c r="L14" s="24">
        <v>4</v>
      </c>
      <c r="M14" s="24">
        <v>0</v>
      </c>
      <c r="N14" s="24">
        <v>1</v>
      </c>
      <c r="O14" s="24">
        <v>0</v>
      </c>
      <c r="P14" t="s">
        <v>8</v>
      </c>
      <c r="Q14" s="55" t="s">
        <v>306</v>
      </c>
      <c r="R14" s="53">
        <f>Z21</f>
        <v>1.875</v>
      </c>
      <c r="S14" s="53">
        <f>AK17</f>
        <v>2</v>
      </c>
      <c r="V14" s="18">
        <v>2</v>
      </c>
      <c r="W14" s="24">
        <v>0</v>
      </c>
      <c r="X14" s="24">
        <v>3</v>
      </c>
      <c r="Y14" s="24">
        <v>3</v>
      </c>
      <c r="Z14" s="24">
        <v>1</v>
      </c>
      <c r="AA14" s="24">
        <v>1</v>
      </c>
      <c r="AB14" s="24">
        <v>1</v>
      </c>
      <c r="AC14" s="24">
        <v>3</v>
      </c>
      <c r="AD14" s="24">
        <v>3</v>
      </c>
      <c r="AE14" s="24">
        <v>1</v>
      </c>
      <c r="AF14" s="24"/>
      <c r="AG14" s="19">
        <v>2</v>
      </c>
      <c r="AH14" s="24">
        <v>0</v>
      </c>
      <c r="AI14" s="24">
        <v>2</v>
      </c>
      <c r="AJ14" s="24">
        <v>2</v>
      </c>
      <c r="AK14" s="24">
        <v>2</v>
      </c>
      <c r="AL14" s="24">
        <v>0</v>
      </c>
      <c r="AM14" s="24">
        <v>0</v>
      </c>
      <c r="AN14" s="24">
        <v>0</v>
      </c>
      <c r="AO14" s="24">
        <v>1</v>
      </c>
      <c r="AP14" s="24">
        <v>3</v>
      </c>
    </row>
    <row r="15" spans="1:44" x14ac:dyDescent="0.25">
      <c r="A15" s="1">
        <v>42463</v>
      </c>
      <c r="B15" s="1" t="str">
        <f t="shared" si="0"/>
        <v>16094</v>
      </c>
      <c r="C15" t="s">
        <v>148</v>
      </c>
      <c r="D15" t="s">
        <v>307</v>
      </c>
      <c r="E15" s="24">
        <v>2</v>
      </c>
      <c r="F15" s="24">
        <v>5</v>
      </c>
      <c r="G15" t="s">
        <v>188</v>
      </c>
      <c r="H15">
        <v>29.57854807</v>
      </c>
      <c r="I15">
        <v>-94.535941579999999</v>
      </c>
      <c r="J15" s="26">
        <v>2</v>
      </c>
      <c r="K15" s="24">
        <v>2</v>
      </c>
      <c r="L15" s="24">
        <v>4</v>
      </c>
      <c r="M15" s="24">
        <v>1</v>
      </c>
      <c r="N15" s="24">
        <v>0</v>
      </c>
      <c r="O15" s="24">
        <v>0</v>
      </c>
      <c r="P15" t="s">
        <v>122</v>
      </c>
      <c r="Q15" s="55" t="s">
        <v>298</v>
      </c>
      <c r="R15" s="53">
        <f>AA21</f>
        <v>1.125</v>
      </c>
      <c r="S15" s="53">
        <f>AL17</f>
        <v>1</v>
      </c>
      <c r="V15" s="18">
        <v>3</v>
      </c>
      <c r="W15" s="24">
        <v>1</v>
      </c>
      <c r="X15" s="24">
        <v>1</v>
      </c>
      <c r="Y15" s="24">
        <v>1</v>
      </c>
      <c r="Z15" s="24">
        <v>1</v>
      </c>
      <c r="AA15" s="24">
        <v>1</v>
      </c>
      <c r="AB15" s="24">
        <v>1</v>
      </c>
      <c r="AC15" s="24">
        <v>0</v>
      </c>
      <c r="AD15" s="24">
        <v>0</v>
      </c>
      <c r="AE15" s="24">
        <v>0</v>
      </c>
      <c r="AF15" s="24"/>
      <c r="AG15" s="19">
        <v>3</v>
      </c>
      <c r="AH15" s="24">
        <v>2</v>
      </c>
      <c r="AI15" s="24">
        <v>2</v>
      </c>
      <c r="AJ15" s="24">
        <v>2</v>
      </c>
      <c r="AK15" s="24">
        <v>2</v>
      </c>
      <c r="AL15" s="24">
        <v>2</v>
      </c>
      <c r="AM15" s="24">
        <v>3</v>
      </c>
      <c r="AN15" s="24">
        <v>3</v>
      </c>
      <c r="AO15" s="24">
        <v>3</v>
      </c>
      <c r="AP15" s="24">
        <v>3</v>
      </c>
    </row>
    <row r="16" spans="1:44" x14ac:dyDescent="0.25">
      <c r="A16" s="1">
        <v>42463</v>
      </c>
      <c r="B16" s="1" t="str">
        <f t="shared" si="0"/>
        <v>16094</v>
      </c>
      <c r="C16" t="s">
        <v>148</v>
      </c>
      <c r="D16" t="s">
        <v>307</v>
      </c>
      <c r="E16" s="24">
        <v>2</v>
      </c>
      <c r="F16" s="24">
        <v>6</v>
      </c>
      <c r="G16" t="s">
        <v>189</v>
      </c>
      <c r="H16">
        <v>29.582558559999999</v>
      </c>
      <c r="I16">
        <v>-94.536762339999996</v>
      </c>
      <c r="J16" s="26">
        <v>2</v>
      </c>
      <c r="K16" s="24">
        <v>4</v>
      </c>
      <c r="L16" s="24">
        <v>2</v>
      </c>
      <c r="M16" s="24">
        <v>1</v>
      </c>
      <c r="N16" s="24">
        <v>1</v>
      </c>
      <c r="O16" s="24">
        <v>0</v>
      </c>
      <c r="P16" t="s">
        <v>308</v>
      </c>
      <c r="Q16" s="55" t="s">
        <v>309</v>
      </c>
      <c r="R16" s="53">
        <f>AB21</f>
        <v>1.875</v>
      </c>
      <c r="S16" s="53">
        <f>AM17</f>
        <v>1.5</v>
      </c>
      <c r="V16" s="18">
        <v>4</v>
      </c>
      <c r="W16" s="24">
        <v>1</v>
      </c>
      <c r="X16" s="24">
        <v>1</v>
      </c>
      <c r="Y16" s="24">
        <v>3</v>
      </c>
      <c r="Z16" s="24">
        <v>4</v>
      </c>
      <c r="AA16" s="24">
        <v>1</v>
      </c>
      <c r="AB16" s="24">
        <v>1</v>
      </c>
      <c r="AC16" s="24">
        <v>1</v>
      </c>
      <c r="AD16" s="24">
        <v>0</v>
      </c>
      <c r="AE16" s="24">
        <v>1</v>
      </c>
      <c r="AF16" s="24"/>
      <c r="AG16" s="19">
        <v>4</v>
      </c>
      <c r="AH16" s="24">
        <v>2</v>
      </c>
      <c r="AI16" s="24">
        <v>2</v>
      </c>
      <c r="AJ16" s="24">
        <v>2</v>
      </c>
      <c r="AK16" s="24">
        <v>2</v>
      </c>
      <c r="AL16" s="24">
        <v>2</v>
      </c>
      <c r="AM16" s="24">
        <v>3</v>
      </c>
      <c r="AN16" s="24">
        <v>3</v>
      </c>
      <c r="AO16" s="24">
        <v>3</v>
      </c>
      <c r="AP16" s="24">
        <v>3</v>
      </c>
    </row>
    <row r="17" spans="1:43" x14ac:dyDescent="0.25">
      <c r="A17" s="1">
        <v>42463</v>
      </c>
      <c r="B17" s="1" t="str">
        <f t="shared" si="0"/>
        <v>16094</v>
      </c>
      <c r="C17" t="s">
        <v>148</v>
      </c>
      <c r="D17" t="s">
        <v>307</v>
      </c>
      <c r="E17" s="24">
        <v>2</v>
      </c>
      <c r="F17" s="24">
        <v>7</v>
      </c>
      <c r="G17" t="s">
        <v>190</v>
      </c>
      <c r="H17">
        <v>29.582893760000001</v>
      </c>
      <c r="I17">
        <v>-94.532820920000006</v>
      </c>
      <c r="J17" s="26">
        <v>4</v>
      </c>
      <c r="K17" s="24">
        <v>2</v>
      </c>
      <c r="L17" s="24">
        <v>3</v>
      </c>
      <c r="M17" s="24">
        <v>0</v>
      </c>
      <c r="N17" s="24">
        <v>1</v>
      </c>
      <c r="O17" s="24">
        <v>0</v>
      </c>
      <c r="P17" t="s">
        <v>8</v>
      </c>
      <c r="Q17" s="55" t="s">
        <v>298</v>
      </c>
      <c r="R17" s="53">
        <f>AC21</f>
        <v>1.5</v>
      </c>
      <c r="S17" s="53">
        <f>AN17</f>
        <v>1.5</v>
      </c>
      <c r="V17" s="18">
        <v>5</v>
      </c>
      <c r="W17" s="24">
        <v>2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1</v>
      </c>
      <c r="AD17" s="24">
        <v>1</v>
      </c>
      <c r="AE17" s="24">
        <v>1</v>
      </c>
      <c r="AF17" s="24"/>
      <c r="AG17" s="20" t="s">
        <v>107</v>
      </c>
      <c r="AH17" s="21">
        <f>AVERAGE(AH13:AH16)</f>
        <v>1</v>
      </c>
      <c r="AI17" s="21">
        <f t="shared" ref="AI17:AP17" si="3">AVERAGE(AI13:AI16)</f>
        <v>2</v>
      </c>
      <c r="AJ17" s="21">
        <f t="shared" si="3"/>
        <v>2</v>
      </c>
      <c r="AK17" s="21">
        <f t="shared" si="3"/>
        <v>2</v>
      </c>
      <c r="AL17" s="21">
        <f t="shared" si="3"/>
        <v>1</v>
      </c>
      <c r="AM17" s="21">
        <f t="shared" si="3"/>
        <v>1.5</v>
      </c>
      <c r="AN17" s="21">
        <f t="shared" si="3"/>
        <v>1.5</v>
      </c>
      <c r="AO17" s="21">
        <f t="shared" si="3"/>
        <v>2</v>
      </c>
      <c r="AP17" s="21">
        <f t="shared" si="3"/>
        <v>3</v>
      </c>
      <c r="AQ17" s="22"/>
    </row>
    <row r="18" spans="1:43" x14ac:dyDescent="0.25">
      <c r="A18" s="1">
        <v>42462</v>
      </c>
      <c r="B18" s="1" t="str">
        <f t="shared" si="0"/>
        <v>16093</v>
      </c>
      <c r="C18" t="s">
        <v>148</v>
      </c>
      <c r="D18" t="s">
        <v>307</v>
      </c>
      <c r="E18" s="24">
        <v>2</v>
      </c>
      <c r="F18" s="24">
        <v>8</v>
      </c>
      <c r="G18" t="s">
        <v>191</v>
      </c>
      <c r="H18">
        <v>29.582949660000001</v>
      </c>
      <c r="I18">
        <v>-94.528734240000006</v>
      </c>
      <c r="J18" s="26">
        <v>5</v>
      </c>
      <c r="K18" s="24">
        <v>1</v>
      </c>
      <c r="L18" s="24">
        <v>2</v>
      </c>
      <c r="M18" s="24">
        <v>1</v>
      </c>
      <c r="N18" s="24">
        <v>1</v>
      </c>
      <c r="O18" s="24">
        <v>0</v>
      </c>
      <c r="P18" t="s">
        <v>298</v>
      </c>
      <c r="Q18" s="55" t="s">
        <v>309</v>
      </c>
      <c r="R18" s="53">
        <f>AD21</f>
        <v>3</v>
      </c>
      <c r="S18" s="53">
        <f>AO17</f>
        <v>2</v>
      </c>
      <c r="V18" s="18">
        <v>6</v>
      </c>
      <c r="W18" s="24">
        <v>0</v>
      </c>
      <c r="X18" s="24">
        <v>2</v>
      </c>
      <c r="Y18" s="24">
        <v>2</v>
      </c>
      <c r="Z18" s="24">
        <v>1</v>
      </c>
      <c r="AA18" s="24">
        <v>2</v>
      </c>
      <c r="AB18" s="24">
        <v>4</v>
      </c>
      <c r="AC18" s="24">
        <v>1</v>
      </c>
      <c r="AD18" s="24">
        <v>1</v>
      </c>
      <c r="AE18" s="24">
        <v>1</v>
      </c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1:43" x14ac:dyDescent="0.25">
      <c r="A19" s="1">
        <v>42462</v>
      </c>
      <c r="B19" s="1" t="str">
        <f t="shared" si="0"/>
        <v>16093</v>
      </c>
      <c r="C19" t="s">
        <v>148</v>
      </c>
      <c r="D19" t="s">
        <v>307</v>
      </c>
      <c r="E19" s="24">
        <v>2</v>
      </c>
      <c r="F19" s="24">
        <v>9</v>
      </c>
      <c r="G19" t="s">
        <v>192</v>
      </c>
      <c r="H19">
        <v>29.583133060000002</v>
      </c>
      <c r="I19">
        <v>-94.524648139999996</v>
      </c>
      <c r="J19" s="26">
        <v>2</v>
      </c>
      <c r="K19" s="24">
        <v>3</v>
      </c>
      <c r="L19" s="24">
        <v>3</v>
      </c>
      <c r="M19" s="24">
        <v>1</v>
      </c>
      <c r="N19" s="24">
        <v>1</v>
      </c>
      <c r="O19" s="24">
        <v>0</v>
      </c>
      <c r="P19" t="s">
        <v>309</v>
      </c>
      <c r="Q19" s="55" t="s">
        <v>309</v>
      </c>
      <c r="R19" s="53">
        <f>AE21</f>
        <v>0.75</v>
      </c>
      <c r="S19" s="53">
        <f>AP17</f>
        <v>3</v>
      </c>
      <c r="V19" s="18">
        <v>7</v>
      </c>
      <c r="W19" s="24">
        <v>3</v>
      </c>
      <c r="X19" s="24">
        <v>3</v>
      </c>
      <c r="Y19" s="24">
        <v>3</v>
      </c>
      <c r="Z19" s="24">
        <v>3</v>
      </c>
      <c r="AA19" s="24">
        <v>2</v>
      </c>
      <c r="AB19" s="24">
        <v>4</v>
      </c>
      <c r="AC19" s="24">
        <v>0</v>
      </c>
      <c r="AD19" s="24">
        <v>1</v>
      </c>
      <c r="AE19" s="24">
        <v>0</v>
      </c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1:43" x14ac:dyDescent="0.25">
      <c r="A20" s="1">
        <v>42510</v>
      </c>
      <c r="B20" s="1" t="str">
        <f t="shared" si="0"/>
        <v>16141</v>
      </c>
      <c r="C20" t="s">
        <v>148</v>
      </c>
      <c r="D20" t="s">
        <v>6</v>
      </c>
      <c r="E20" s="24">
        <v>3</v>
      </c>
      <c r="F20" s="24">
        <v>1</v>
      </c>
      <c r="G20" t="s">
        <v>193</v>
      </c>
      <c r="H20">
        <v>29.586182480000002</v>
      </c>
      <c r="I20">
        <v>-94.521908769999996</v>
      </c>
      <c r="J20" s="26">
        <v>6</v>
      </c>
      <c r="K20" s="24">
        <v>1</v>
      </c>
      <c r="L20" s="24">
        <v>1</v>
      </c>
      <c r="M20" s="24">
        <v>0</v>
      </c>
      <c r="N20" s="24">
        <v>0</v>
      </c>
      <c r="O20" s="24">
        <v>0</v>
      </c>
      <c r="P20" t="s">
        <v>296</v>
      </c>
      <c r="Q20" s="55" t="s">
        <v>297</v>
      </c>
      <c r="R20" s="53">
        <f>W31</f>
        <v>5</v>
      </c>
      <c r="S20" s="53">
        <f>AH27</f>
        <v>3</v>
      </c>
      <c r="T20" s="53">
        <v>1</v>
      </c>
      <c r="V20" s="18">
        <v>8</v>
      </c>
      <c r="W20" s="24">
        <v>3</v>
      </c>
      <c r="X20" s="24">
        <v>3</v>
      </c>
      <c r="Y20" s="24">
        <v>2</v>
      </c>
      <c r="Z20" s="24">
        <v>1</v>
      </c>
      <c r="AA20" s="24">
        <v>2</v>
      </c>
      <c r="AB20" s="24">
        <v>4</v>
      </c>
      <c r="AC20" s="24">
        <v>3</v>
      </c>
      <c r="AD20" s="24">
        <v>0</v>
      </c>
      <c r="AE20" s="24">
        <v>1</v>
      </c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1:43" x14ac:dyDescent="0.25">
      <c r="A21" s="1">
        <v>42510</v>
      </c>
      <c r="B21" s="1" t="str">
        <f t="shared" si="0"/>
        <v>16141</v>
      </c>
      <c r="C21" t="s">
        <v>148</v>
      </c>
      <c r="D21" t="s">
        <v>6</v>
      </c>
      <c r="E21" s="24">
        <v>3</v>
      </c>
      <c r="F21" s="24">
        <v>2</v>
      </c>
      <c r="G21" t="s">
        <v>194</v>
      </c>
      <c r="H21">
        <v>29.590178130000002</v>
      </c>
      <c r="I21">
        <v>-94.522076830000003</v>
      </c>
      <c r="J21" s="26">
        <v>6</v>
      </c>
      <c r="K21" s="24">
        <v>1</v>
      </c>
      <c r="L21" s="24">
        <v>1</v>
      </c>
      <c r="M21" s="24">
        <v>0</v>
      </c>
      <c r="N21" s="24">
        <v>0</v>
      </c>
      <c r="O21" s="24">
        <v>0</v>
      </c>
      <c r="P21" t="s">
        <v>296</v>
      </c>
      <c r="Q21" s="55" t="s">
        <v>298</v>
      </c>
      <c r="R21" s="53">
        <f>X31</f>
        <v>3.25</v>
      </c>
      <c r="S21" s="53">
        <f>AI27</f>
        <v>3</v>
      </c>
      <c r="T21" s="53">
        <v>1</v>
      </c>
      <c r="V21" s="20" t="s">
        <v>107</v>
      </c>
      <c r="W21" s="21">
        <f>AVERAGE(W13:W20)</f>
        <v>1.375</v>
      </c>
      <c r="X21" s="21">
        <f t="shared" ref="X21:AE21" si="4">AVERAGE(X13:X20)</f>
        <v>1.625</v>
      </c>
      <c r="Y21" s="21">
        <f t="shared" si="4"/>
        <v>1.75</v>
      </c>
      <c r="Z21" s="21">
        <f t="shared" si="4"/>
        <v>1.875</v>
      </c>
      <c r="AA21" s="21">
        <f t="shared" si="4"/>
        <v>1.125</v>
      </c>
      <c r="AB21" s="21">
        <f t="shared" si="4"/>
        <v>1.875</v>
      </c>
      <c r="AC21" s="21">
        <f t="shared" si="4"/>
        <v>1.5</v>
      </c>
      <c r="AD21" s="21">
        <v>3</v>
      </c>
      <c r="AE21" s="21">
        <f t="shared" si="4"/>
        <v>0.75</v>
      </c>
      <c r="AF21" s="21"/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1:43" x14ac:dyDescent="0.25">
      <c r="A22" s="1">
        <v>42510</v>
      </c>
      <c r="B22" s="1" t="str">
        <f t="shared" si="0"/>
        <v>16141</v>
      </c>
      <c r="C22" t="s">
        <v>148</v>
      </c>
      <c r="D22" t="s">
        <v>6</v>
      </c>
      <c r="E22" s="24">
        <v>3</v>
      </c>
      <c r="F22" s="24">
        <v>3</v>
      </c>
      <c r="G22" t="s">
        <v>195</v>
      </c>
      <c r="H22">
        <v>29.593946219999999</v>
      </c>
      <c r="I22">
        <v>-94.523175859999995</v>
      </c>
      <c r="J22" s="26">
        <v>3</v>
      </c>
      <c r="K22" s="24">
        <v>3</v>
      </c>
      <c r="L22" s="24">
        <v>2</v>
      </c>
      <c r="M22" s="24">
        <v>1</v>
      </c>
      <c r="N22" s="24">
        <v>1</v>
      </c>
      <c r="O22" s="24">
        <v>0</v>
      </c>
      <c r="P22" t="s">
        <v>298</v>
      </c>
      <c r="Q22" s="55" t="s">
        <v>122</v>
      </c>
      <c r="R22" s="53">
        <f>Y31</f>
        <v>4.625</v>
      </c>
      <c r="S22" s="53">
        <f>AJ27</f>
        <v>2</v>
      </c>
      <c r="T22" s="53">
        <v>1</v>
      </c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1:43" x14ac:dyDescent="0.25">
      <c r="A23" s="1">
        <v>42510</v>
      </c>
      <c r="B23" s="1" t="str">
        <f t="shared" si="0"/>
        <v>16141</v>
      </c>
      <c r="C23" t="s">
        <v>148</v>
      </c>
      <c r="D23" t="s">
        <v>6</v>
      </c>
      <c r="E23" s="24">
        <v>3</v>
      </c>
      <c r="F23" s="24">
        <v>4</v>
      </c>
      <c r="G23" t="s">
        <v>196</v>
      </c>
      <c r="H23">
        <v>29.596141859999999</v>
      </c>
      <c r="I23">
        <v>-94.526360819999994</v>
      </c>
      <c r="J23" s="26">
        <v>4</v>
      </c>
      <c r="K23" s="24">
        <v>2</v>
      </c>
      <c r="L23" s="24">
        <v>1</v>
      </c>
      <c r="M23" s="24">
        <v>1</v>
      </c>
      <c r="N23" s="24">
        <v>0</v>
      </c>
      <c r="O23" s="24">
        <v>0</v>
      </c>
      <c r="P23" t="s">
        <v>298</v>
      </c>
      <c r="Q23" s="55" t="s">
        <v>301</v>
      </c>
      <c r="R23" s="53">
        <f>Z31</f>
        <v>3.125</v>
      </c>
      <c r="S23" s="53">
        <f>AK27</f>
        <v>0</v>
      </c>
      <c r="T23" s="53">
        <v>1</v>
      </c>
      <c r="U23" s="56" t="s">
        <v>130</v>
      </c>
      <c r="V23" s="18">
        <v>1</v>
      </c>
      <c r="W23" s="53">
        <v>4</v>
      </c>
      <c r="X23" s="53">
        <v>4</v>
      </c>
      <c r="Y23" s="53">
        <v>6</v>
      </c>
      <c r="Z23" s="53">
        <v>2</v>
      </c>
      <c r="AA23" s="53">
        <v>6</v>
      </c>
      <c r="AB23" s="53">
        <v>2</v>
      </c>
      <c r="AC23" s="53">
        <v>4</v>
      </c>
      <c r="AD23" s="53">
        <v>5</v>
      </c>
      <c r="AE23" s="53"/>
      <c r="AF23" s="53"/>
      <c r="AG23" s="19">
        <v>1</v>
      </c>
      <c r="AH23" s="53">
        <v>3</v>
      </c>
      <c r="AI23" s="53">
        <v>3</v>
      </c>
      <c r="AJ23" s="53">
        <v>3</v>
      </c>
      <c r="AK23" s="53">
        <v>0</v>
      </c>
      <c r="AL23" s="53">
        <v>2</v>
      </c>
      <c r="AM23" s="53">
        <v>1</v>
      </c>
      <c r="AN23" s="53">
        <v>0</v>
      </c>
      <c r="AO23" s="53">
        <v>2</v>
      </c>
      <c r="AP23" s="53"/>
    </row>
    <row r="24" spans="1:43" x14ac:dyDescent="0.25">
      <c r="A24" s="1">
        <v>42510</v>
      </c>
      <c r="B24" s="1" t="str">
        <f t="shared" si="0"/>
        <v>16141</v>
      </c>
      <c r="C24" t="s">
        <v>148</v>
      </c>
      <c r="D24" t="s">
        <v>6</v>
      </c>
      <c r="E24" s="24">
        <v>3</v>
      </c>
      <c r="F24" s="24">
        <v>5</v>
      </c>
      <c r="G24" t="s">
        <v>197</v>
      </c>
      <c r="H24">
        <v>29.5941908</v>
      </c>
      <c r="I24">
        <v>-94.529872580000003</v>
      </c>
      <c r="J24" s="26">
        <v>5</v>
      </c>
      <c r="K24" s="24">
        <v>2</v>
      </c>
      <c r="L24" s="24">
        <v>1</v>
      </c>
      <c r="M24" s="24">
        <v>0</v>
      </c>
      <c r="N24" s="24">
        <v>0</v>
      </c>
      <c r="O24" s="24">
        <v>0</v>
      </c>
      <c r="P24" t="s">
        <v>298</v>
      </c>
      <c r="Q24" s="55" t="s">
        <v>302</v>
      </c>
      <c r="R24" s="53">
        <f>AA31</f>
        <v>3.5</v>
      </c>
      <c r="S24" s="53">
        <f>AL27</f>
        <v>1</v>
      </c>
      <c r="T24" s="53">
        <v>1</v>
      </c>
      <c r="V24" s="18">
        <v>2</v>
      </c>
      <c r="W24" s="53">
        <v>4</v>
      </c>
      <c r="X24" s="53">
        <v>2</v>
      </c>
      <c r="Y24" s="53">
        <v>6</v>
      </c>
      <c r="Z24" s="53">
        <v>3</v>
      </c>
      <c r="AA24" s="53">
        <v>6</v>
      </c>
      <c r="AB24" s="53">
        <v>3</v>
      </c>
      <c r="AC24" s="53">
        <v>4</v>
      </c>
      <c r="AD24" s="53">
        <v>5</v>
      </c>
      <c r="AE24" s="53"/>
      <c r="AF24" s="53"/>
      <c r="AG24" s="19">
        <v>2</v>
      </c>
      <c r="AH24" s="53">
        <v>3</v>
      </c>
      <c r="AI24" s="53">
        <v>3</v>
      </c>
      <c r="AJ24" s="53">
        <v>3</v>
      </c>
      <c r="AK24" s="53">
        <v>0</v>
      </c>
      <c r="AL24" s="53">
        <v>2</v>
      </c>
      <c r="AM24" s="53">
        <v>2</v>
      </c>
      <c r="AN24" s="53">
        <v>0</v>
      </c>
      <c r="AO24" s="53">
        <v>2</v>
      </c>
      <c r="AP24" s="53"/>
    </row>
    <row r="25" spans="1:43" x14ac:dyDescent="0.25">
      <c r="A25" s="1">
        <v>42510</v>
      </c>
      <c r="B25" s="1" t="str">
        <f t="shared" si="0"/>
        <v>16141</v>
      </c>
      <c r="C25" t="s">
        <v>148</v>
      </c>
      <c r="D25" t="s">
        <v>6</v>
      </c>
      <c r="E25" s="24">
        <v>3</v>
      </c>
      <c r="F25" s="24">
        <v>6</v>
      </c>
      <c r="G25" t="s">
        <v>198</v>
      </c>
      <c r="H25">
        <v>29.59383717</v>
      </c>
      <c r="I25">
        <v>-94.533774359999995</v>
      </c>
      <c r="J25" s="26">
        <v>6</v>
      </c>
      <c r="K25" s="24">
        <v>1</v>
      </c>
      <c r="L25" s="24">
        <v>1</v>
      </c>
      <c r="M25" s="24">
        <v>0</v>
      </c>
      <c r="N25" s="24">
        <v>0</v>
      </c>
      <c r="O25" s="24">
        <v>0</v>
      </c>
      <c r="P25" t="s">
        <v>302</v>
      </c>
      <c r="Q25" s="55" t="s">
        <v>303</v>
      </c>
      <c r="R25" s="53">
        <f>AB31</f>
        <v>3.5</v>
      </c>
      <c r="S25" s="53">
        <f>AM27</f>
        <v>2.25</v>
      </c>
      <c r="T25" s="53">
        <v>1</v>
      </c>
      <c r="V25" s="18">
        <v>3</v>
      </c>
      <c r="W25" s="53">
        <v>4</v>
      </c>
      <c r="X25" s="53">
        <v>0</v>
      </c>
      <c r="Y25" s="53">
        <v>6</v>
      </c>
      <c r="Z25" s="53">
        <v>3</v>
      </c>
      <c r="AA25" s="53">
        <v>5</v>
      </c>
      <c r="AB25" s="53">
        <v>3</v>
      </c>
      <c r="AC25" s="53">
        <v>3</v>
      </c>
      <c r="AD25" s="53">
        <v>3</v>
      </c>
      <c r="AE25" s="53"/>
      <c r="AF25" s="53"/>
      <c r="AG25" s="19">
        <v>3</v>
      </c>
      <c r="AH25" s="53">
        <v>3</v>
      </c>
      <c r="AI25" s="53">
        <v>3</v>
      </c>
      <c r="AJ25" s="53">
        <v>1</v>
      </c>
      <c r="AK25" s="53" t="s">
        <v>21</v>
      </c>
      <c r="AL25" s="53">
        <v>0</v>
      </c>
      <c r="AM25" s="53">
        <v>3</v>
      </c>
      <c r="AN25" s="53" t="s">
        <v>21</v>
      </c>
      <c r="AO25" s="53">
        <v>2</v>
      </c>
      <c r="AP25" s="53"/>
    </row>
    <row r="26" spans="1:43" x14ac:dyDescent="0.25">
      <c r="A26" s="1">
        <v>42510</v>
      </c>
      <c r="B26" s="1" t="str">
        <f t="shared" si="0"/>
        <v>16141</v>
      </c>
      <c r="C26" t="s">
        <v>148</v>
      </c>
      <c r="D26" t="s">
        <v>6</v>
      </c>
      <c r="E26" s="24">
        <v>3</v>
      </c>
      <c r="F26" s="24">
        <v>7</v>
      </c>
      <c r="G26" t="s">
        <v>199</v>
      </c>
      <c r="H26">
        <v>29.593375739999999</v>
      </c>
      <c r="I26">
        <v>-94.537800610000005</v>
      </c>
      <c r="J26" s="26">
        <v>2</v>
      </c>
      <c r="K26" s="24">
        <v>5</v>
      </c>
      <c r="L26" s="24">
        <v>4</v>
      </c>
      <c r="M26" s="24">
        <v>1</v>
      </c>
      <c r="N26" s="24">
        <v>0</v>
      </c>
      <c r="O26" s="24">
        <v>0</v>
      </c>
      <c r="P26" t="s">
        <v>122</v>
      </c>
      <c r="Q26" s="55" t="s">
        <v>304</v>
      </c>
      <c r="R26" s="53">
        <f>AC31</f>
        <v>4</v>
      </c>
      <c r="S26" s="53">
        <f>AN27</f>
        <v>0</v>
      </c>
      <c r="T26" s="53">
        <v>1</v>
      </c>
      <c r="V26" s="18">
        <v>4</v>
      </c>
      <c r="W26" s="53">
        <v>4</v>
      </c>
      <c r="X26" s="53">
        <v>4</v>
      </c>
      <c r="Y26" s="53">
        <v>4</v>
      </c>
      <c r="Z26" s="53">
        <v>2</v>
      </c>
      <c r="AA26" s="53">
        <v>4</v>
      </c>
      <c r="AB26" s="53">
        <v>4</v>
      </c>
      <c r="AC26" s="53">
        <v>3</v>
      </c>
      <c r="AD26" s="53">
        <v>5</v>
      </c>
      <c r="AE26" s="53"/>
      <c r="AF26" s="53"/>
      <c r="AG26" s="19">
        <v>4</v>
      </c>
      <c r="AH26" s="53">
        <v>3</v>
      </c>
      <c r="AI26" s="53">
        <v>3</v>
      </c>
      <c r="AJ26" s="53">
        <v>1</v>
      </c>
      <c r="AK26" s="53" t="s">
        <v>21</v>
      </c>
      <c r="AL26" s="53">
        <v>0</v>
      </c>
      <c r="AM26" s="53">
        <v>3</v>
      </c>
      <c r="AN26" s="53" t="s">
        <v>21</v>
      </c>
      <c r="AO26" s="53">
        <v>2</v>
      </c>
      <c r="AP26" s="53"/>
    </row>
    <row r="27" spans="1:43" x14ac:dyDescent="0.25">
      <c r="A27" s="1">
        <v>42510</v>
      </c>
      <c r="B27" s="1" t="str">
        <f t="shared" si="0"/>
        <v>16141</v>
      </c>
      <c r="C27" t="s">
        <v>148</v>
      </c>
      <c r="D27" t="s">
        <v>6</v>
      </c>
      <c r="E27" s="24">
        <v>3</v>
      </c>
      <c r="F27" s="24">
        <v>8</v>
      </c>
      <c r="G27" t="s">
        <v>200</v>
      </c>
      <c r="H27">
        <v>29.59713897</v>
      </c>
      <c r="I27">
        <v>-94.539137519999997</v>
      </c>
      <c r="J27" s="26">
        <v>6</v>
      </c>
      <c r="K27" s="24">
        <v>1</v>
      </c>
      <c r="L27" s="24">
        <v>1</v>
      </c>
      <c r="M27" s="24">
        <v>0</v>
      </c>
      <c r="N27" s="24">
        <v>0</v>
      </c>
      <c r="O27" s="24">
        <v>0</v>
      </c>
      <c r="P27" t="s">
        <v>296</v>
      </c>
      <c r="Q27" s="55" t="s">
        <v>302</v>
      </c>
      <c r="R27" s="53">
        <f>AD31</f>
        <v>4.25</v>
      </c>
      <c r="S27" s="53">
        <f>AO27</f>
        <v>2</v>
      </c>
      <c r="T27" s="53">
        <v>1</v>
      </c>
      <c r="V27" s="18">
        <v>5</v>
      </c>
      <c r="W27" s="53">
        <v>6</v>
      </c>
      <c r="X27" s="53">
        <v>4</v>
      </c>
      <c r="Y27" s="53">
        <v>4</v>
      </c>
      <c r="Z27" s="53">
        <v>6</v>
      </c>
      <c r="AA27" s="53">
        <v>1</v>
      </c>
      <c r="AB27" s="53">
        <v>2</v>
      </c>
      <c r="AC27" s="53">
        <v>4</v>
      </c>
      <c r="AD27" s="53">
        <v>5</v>
      </c>
      <c r="AE27" s="53"/>
      <c r="AF27" s="53"/>
      <c r="AG27" s="20" t="s">
        <v>107</v>
      </c>
      <c r="AH27" s="21">
        <f>AVERAGE(AH23:AH26)</f>
        <v>3</v>
      </c>
      <c r="AI27" s="21">
        <f t="shared" ref="AI27" si="5">AVERAGE(AI23:AI26)</f>
        <v>3</v>
      </c>
      <c r="AJ27" s="21">
        <f t="shared" ref="AJ27" si="6">AVERAGE(AJ23:AJ26)</f>
        <v>2</v>
      </c>
      <c r="AK27" s="21">
        <f t="shared" ref="AK27" si="7">AVERAGE(AK23:AK26)</f>
        <v>0</v>
      </c>
      <c r="AL27" s="21">
        <f t="shared" ref="AL27" si="8">AVERAGE(AL23:AL26)</f>
        <v>1</v>
      </c>
      <c r="AM27" s="21">
        <f t="shared" ref="AM27" si="9">AVERAGE(AM23:AM26)</f>
        <v>2.25</v>
      </c>
      <c r="AN27" s="21">
        <f t="shared" ref="AN27" si="10">AVERAGE(AN23:AN26)</f>
        <v>0</v>
      </c>
      <c r="AO27" s="21">
        <f t="shared" ref="AO27" si="11">AVERAGE(AO23:AO26)</f>
        <v>2</v>
      </c>
      <c r="AP27" s="21"/>
      <c r="AQ27" s="22"/>
    </row>
    <row r="28" spans="1:43" x14ac:dyDescent="0.25">
      <c r="A28" s="1">
        <v>42462</v>
      </c>
      <c r="B28" s="1" t="str">
        <f t="shared" si="0"/>
        <v>16093</v>
      </c>
      <c r="C28" t="s">
        <v>148</v>
      </c>
      <c r="D28" t="s">
        <v>307</v>
      </c>
      <c r="E28" s="24">
        <v>4</v>
      </c>
      <c r="F28" s="24">
        <v>1</v>
      </c>
      <c r="G28" t="s">
        <v>201</v>
      </c>
      <c r="H28">
        <v>29.603302939999999</v>
      </c>
      <c r="I28">
        <v>-94.5384818</v>
      </c>
      <c r="J28" s="26">
        <v>2</v>
      </c>
      <c r="K28" s="24">
        <v>3</v>
      </c>
      <c r="L28" s="24">
        <v>4</v>
      </c>
      <c r="M28" s="24">
        <v>1</v>
      </c>
      <c r="N28" s="24">
        <v>1</v>
      </c>
      <c r="O28" s="24">
        <v>0</v>
      </c>
      <c r="P28" t="s">
        <v>122</v>
      </c>
      <c r="Q28" s="55" t="s">
        <v>310</v>
      </c>
      <c r="R28" s="53">
        <f>W41</f>
        <v>3</v>
      </c>
      <c r="S28" s="53">
        <f>AH37</f>
        <v>2</v>
      </c>
      <c r="T28" s="53">
        <v>1</v>
      </c>
      <c r="V28" s="18">
        <v>6</v>
      </c>
      <c r="W28" s="53">
        <v>6</v>
      </c>
      <c r="X28" s="53">
        <v>4</v>
      </c>
      <c r="Y28" s="53">
        <v>3</v>
      </c>
      <c r="Z28" s="53">
        <v>2</v>
      </c>
      <c r="AA28" s="53">
        <v>1</v>
      </c>
      <c r="AB28" s="53">
        <v>4</v>
      </c>
      <c r="AC28" s="53">
        <v>5</v>
      </c>
      <c r="AD28" s="53">
        <v>3</v>
      </c>
      <c r="AE28" s="53"/>
      <c r="AF28" s="53"/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1:43" x14ac:dyDescent="0.25">
      <c r="A29" s="1">
        <v>42462</v>
      </c>
      <c r="B29" s="1" t="str">
        <f t="shared" si="0"/>
        <v>16093</v>
      </c>
      <c r="C29" t="s">
        <v>148</v>
      </c>
      <c r="D29" t="s">
        <v>307</v>
      </c>
      <c r="E29" s="24">
        <v>4</v>
      </c>
      <c r="F29" s="24">
        <v>2</v>
      </c>
      <c r="G29" t="s">
        <v>202</v>
      </c>
      <c r="H29">
        <v>29.605434540000001</v>
      </c>
      <c r="I29">
        <v>-94.535056539999999</v>
      </c>
      <c r="J29" s="26">
        <v>2</v>
      </c>
      <c r="K29" s="24">
        <v>1</v>
      </c>
      <c r="L29" s="24">
        <v>5</v>
      </c>
      <c r="M29" s="24">
        <v>1</v>
      </c>
      <c r="N29" s="24">
        <v>1</v>
      </c>
      <c r="O29" s="24">
        <v>0</v>
      </c>
      <c r="P29" t="s">
        <v>122</v>
      </c>
      <c r="Q29" s="55" t="s">
        <v>309</v>
      </c>
      <c r="R29" s="53">
        <f>X41</f>
        <v>0.75</v>
      </c>
      <c r="S29" s="53">
        <f>AI37</f>
        <v>0</v>
      </c>
      <c r="V29" s="18">
        <v>7</v>
      </c>
      <c r="W29" s="53">
        <v>6</v>
      </c>
      <c r="X29" s="53">
        <v>4</v>
      </c>
      <c r="Y29" s="53">
        <v>4</v>
      </c>
      <c r="Z29" s="53">
        <v>3</v>
      </c>
      <c r="AA29" s="53">
        <v>4</v>
      </c>
      <c r="AB29" s="53">
        <v>4</v>
      </c>
      <c r="AC29" s="53">
        <v>5</v>
      </c>
      <c r="AD29" s="53">
        <v>3</v>
      </c>
      <c r="AE29" s="53"/>
      <c r="AF29" s="53"/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1:43" x14ac:dyDescent="0.25">
      <c r="A30" s="1">
        <v>42462</v>
      </c>
      <c r="B30" s="1" t="str">
        <f t="shared" si="0"/>
        <v>16093</v>
      </c>
      <c r="C30" t="s">
        <v>148</v>
      </c>
      <c r="D30" t="s">
        <v>307</v>
      </c>
      <c r="E30" s="24">
        <v>4</v>
      </c>
      <c r="F30" s="24">
        <v>3</v>
      </c>
      <c r="G30" t="s">
        <v>203</v>
      </c>
      <c r="H30">
        <v>29.60649342</v>
      </c>
      <c r="I30">
        <v>-94.531222069999998</v>
      </c>
      <c r="J30" s="26">
        <v>4</v>
      </c>
      <c r="K30" s="24">
        <v>1</v>
      </c>
      <c r="L30" s="24">
        <v>2</v>
      </c>
      <c r="M30" s="24">
        <v>1</v>
      </c>
      <c r="N30" s="24">
        <v>0</v>
      </c>
      <c r="O30" s="24">
        <v>0</v>
      </c>
      <c r="P30" t="s">
        <v>122</v>
      </c>
      <c r="Q30" s="55" t="s">
        <v>309</v>
      </c>
      <c r="R30" s="53">
        <f>Y41</f>
        <v>1.5</v>
      </c>
      <c r="S30" s="53">
        <f>AJ37</f>
        <v>0</v>
      </c>
      <c r="V30" s="18">
        <v>8</v>
      </c>
      <c r="W30" s="53">
        <v>6</v>
      </c>
      <c r="X30" s="53">
        <v>4</v>
      </c>
      <c r="Y30" s="53">
        <v>4</v>
      </c>
      <c r="Z30" s="53">
        <v>4</v>
      </c>
      <c r="AA30" s="53">
        <v>1</v>
      </c>
      <c r="AB30" s="53">
        <v>6</v>
      </c>
      <c r="AC30" s="53">
        <v>4</v>
      </c>
      <c r="AD30" s="53">
        <v>5</v>
      </c>
      <c r="AE30" s="53"/>
      <c r="AF30" s="53"/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1:43" x14ac:dyDescent="0.25">
      <c r="A31" s="1">
        <v>42462</v>
      </c>
      <c r="B31" s="1" t="str">
        <f t="shared" si="0"/>
        <v>16093</v>
      </c>
      <c r="C31" t="s">
        <v>148</v>
      </c>
      <c r="D31" t="s">
        <v>305</v>
      </c>
      <c r="E31" s="24">
        <v>4</v>
      </c>
      <c r="F31" s="24">
        <v>4</v>
      </c>
      <c r="G31" t="s">
        <v>204</v>
      </c>
      <c r="H31">
        <v>29.602919880000002</v>
      </c>
      <c r="I31">
        <v>-94.529488610000001</v>
      </c>
      <c r="J31" s="26">
        <v>5</v>
      </c>
      <c r="K31" s="24">
        <v>1</v>
      </c>
      <c r="L31" s="24">
        <v>2</v>
      </c>
      <c r="M31" s="24">
        <v>0</v>
      </c>
      <c r="N31" s="24">
        <v>1</v>
      </c>
      <c r="O31" s="24">
        <v>0</v>
      </c>
      <c r="P31" t="s">
        <v>309</v>
      </c>
      <c r="Q31" s="55" t="s">
        <v>309</v>
      </c>
      <c r="R31" s="53">
        <f>Z41</f>
        <v>2</v>
      </c>
      <c r="S31" s="53">
        <f>AK37</f>
        <v>1</v>
      </c>
      <c r="V31" s="20" t="s">
        <v>107</v>
      </c>
      <c r="W31" s="21">
        <f>AVERAGE(W23:W30)</f>
        <v>5</v>
      </c>
      <c r="X31" s="21">
        <f t="shared" ref="X31" si="12">AVERAGE(X23:X30)</f>
        <v>3.25</v>
      </c>
      <c r="Y31" s="21">
        <f t="shared" ref="Y31" si="13">AVERAGE(Y23:Y30)</f>
        <v>4.625</v>
      </c>
      <c r="Z31" s="21">
        <f t="shared" ref="Z31" si="14">AVERAGE(Z23:Z30)</f>
        <v>3.125</v>
      </c>
      <c r="AA31" s="21">
        <f t="shared" ref="AA31" si="15">AVERAGE(AA23:AA30)</f>
        <v>3.5</v>
      </c>
      <c r="AB31" s="21">
        <f t="shared" ref="AB31" si="16">AVERAGE(AB23:AB30)</f>
        <v>3.5</v>
      </c>
      <c r="AC31" s="21">
        <f t="shared" ref="AC31" si="17">AVERAGE(AC23:AC30)</f>
        <v>4</v>
      </c>
      <c r="AD31" s="21">
        <f t="shared" ref="AD31" si="18">AVERAGE(AD23:AD30)</f>
        <v>4.25</v>
      </c>
      <c r="AE31" s="21"/>
      <c r="AF31" s="21"/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1:43" x14ac:dyDescent="0.25">
      <c r="A32" s="1">
        <v>42462</v>
      </c>
      <c r="B32" s="1" t="str">
        <f t="shared" si="0"/>
        <v>16093</v>
      </c>
      <c r="C32" t="s">
        <v>148</v>
      </c>
      <c r="D32" t="s">
        <v>305</v>
      </c>
      <c r="E32" s="24">
        <v>4</v>
      </c>
      <c r="F32" s="24">
        <v>5</v>
      </c>
      <c r="G32" t="s">
        <v>205</v>
      </c>
      <c r="H32">
        <v>29.600193170000001</v>
      </c>
      <c r="I32">
        <v>-94.526557620000005</v>
      </c>
      <c r="J32" s="26">
        <v>5</v>
      </c>
      <c r="K32" s="24">
        <v>1</v>
      </c>
      <c r="L32" s="24">
        <v>2</v>
      </c>
      <c r="M32" s="24">
        <v>0</v>
      </c>
      <c r="N32" s="24">
        <v>1</v>
      </c>
      <c r="O32" s="24">
        <v>0</v>
      </c>
      <c r="P32" t="s">
        <v>311</v>
      </c>
      <c r="Q32" s="55" t="s">
        <v>309</v>
      </c>
      <c r="R32" s="53">
        <f>AA41</f>
        <v>4.125</v>
      </c>
      <c r="S32" s="53">
        <f>AL37</f>
        <v>0</v>
      </c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1:43" x14ac:dyDescent="0.25">
      <c r="A33" s="1"/>
      <c r="B33" s="1" t="str">
        <f t="shared" si="0"/>
        <v>00-36525</v>
      </c>
      <c r="C33" t="s">
        <v>148</v>
      </c>
      <c r="E33" s="24">
        <v>5</v>
      </c>
      <c r="F33" s="24">
        <v>1</v>
      </c>
      <c r="G33" t="s">
        <v>206</v>
      </c>
      <c r="H33">
        <v>29.601134869999999</v>
      </c>
      <c r="I33">
        <v>-94.541923749999995</v>
      </c>
      <c r="J33" s="26"/>
      <c r="K33" s="24"/>
      <c r="L33" s="24"/>
      <c r="M33" s="24"/>
      <c r="N33" s="24"/>
      <c r="O33" s="24"/>
      <c r="U33" s="56" t="s">
        <v>131</v>
      </c>
      <c r="V33" s="18">
        <v>1</v>
      </c>
      <c r="W33" s="53">
        <v>4</v>
      </c>
      <c r="X33" s="53">
        <v>1</v>
      </c>
      <c r="Y33" s="53">
        <v>0</v>
      </c>
      <c r="Z33" s="53">
        <v>1</v>
      </c>
      <c r="AA33" s="53">
        <v>5</v>
      </c>
      <c r="AB33" s="53"/>
      <c r="AC33" s="53"/>
      <c r="AD33" s="53"/>
      <c r="AE33" s="53"/>
      <c r="AF33" s="53"/>
      <c r="AG33" s="19">
        <v>1</v>
      </c>
      <c r="AH33" s="53">
        <v>2</v>
      </c>
      <c r="AI33" s="53">
        <v>0</v>
      </c>
      <c r="AJ33" s="53">
        <v>0</v>
      </c>
      <c r="AK33" s="53">
        <v>2</v>
      </c>
      <c r="AL33" s="53">
        <v>0</v>
      </c>
      <c r="AM33" s="53"/>
      <c r="AN33" s="53"/>
      <c r="AO33" s="53"/>
      <c r="AP33" s="53"/>
    </row>
    <row r="34" spans="1:43" x14ac:dyDescent="0.25">
      <c r="A34" s="1"/>
      <c r="B34" s="1" t="str">
        <f t="shared" si="0"/>
        <v>00-36525</v>
      </c>
      <c r="C34" t="s">
        <v>148</v>
      </c>
      <c r="E34" s="24">
        <v>5</v>
      </c>
      <c r="F34" s="24">
        <v>2</v>
      </c>
      <c r="G34" t="s">
        <v>207</v>
      </c>
      <c r="H34">
        <v>29.59900361</v>
      </c>
      <c r="I34">
        <v>-94.545300979999993</v>
      </c>
      <c r="J34" s="26"/>
      <c r="K34" s="24"/>
      <c r="L34" s="24"/>
      <c r="M34" s="24"/>
      <c r="N34" s="24"/>
      <c r="O34" s="24"/>
      <c r="V34" s="18">
        <v>2</v>
      </c>
      <c r="W34" s="53">
        <v>4</v>
      </c>
      <c r="X34" s="53">
        <v>1</v>
      </c>
      <c r="Y34" s="53">
        <v>3</v>
      </c>
      <c r="Z34" s="53">
        <v>6</v>
      </c>
      <c r="AA34" s="53">
        <v>1</v>
      </c>
      <c r="AB34" s="53"/>
      <c r="AC34" s="53"/>
      <c r="AD34" s="53"/>
      <c r="AE34" s="53"/>
      <c r="AF34" s="53"/>
      <c r="AG34" s="19">
        <v>2</v>
      </c>
      <c r="AH34" s="53">
        <v>2</v>
      </c>
      <c r="AI34" s="53">
        <v>0</v>
      </c>
      <c r="AJ34" s="53">
        <v>0</v>
      </c>
      <c r="AK34" s="53">
        <v>2</v>
      </c>
      <c r="AL34" s="53">
        <v>0</v>
      </c>
      <c r="AM34" s="53"/>
      <c r="AN34" s="53"/>
      <c r="AO34" s="53"/>
      <c r="AP34" s="53"/>
    </row>
    <row r="35" spans="1:43" x14ac:dyDescent="0.25">
      <c r="A35" s="1"/>
      <c r="B35" s="1" t="str">
        <f t="shared" si="0"/>
        <v>00-36525</v>
      </c>
      <c r="C35" t="s">
        <v>148</v>
      </c>
      <c r="E35" s="24">
        <v>5</v>
      </c>
      <c r="F35" s="24">
        <v>3</v>
      </c>
      <c r="G35" t="s">
        <v>208</v>
      </c>
      <c r="H35">
        <v>29.596856079999998</v>
      </c>
      <c r="I35">
        <v>-94.548652149999995</v>
      </c>
      <c r="J35" s="26"/>
      <c r="K35" s="24"/>
      <c r="L35" s="24"/>
      <c r="M35" s="24"/>
      <c r="N35" s="24"/>
      <c r="O35" s="24"/>
      <c r="V35" s="18">
        <v>3</v>
      </c>
      <c r="W35" s="53">
        <v>4</v>
      </c>
      <c r="X35" s="53">
        <v>0</v>
      </c>
      <c r="Y35" s="53">
        <v>3</v>
      </c>
      <c r="Z35" s="53">
        <v>4</v>
      </c>
      <c r="AA35" s="53">
        <v>4</v>
      </c>
      <c r="AB35" s="53"/>
      <c r="AC35" s="53"/>
      <c r="AD35" s="53"/>
      <c r="AE35" s="53"/>
      <c r="AF35" s="53"/>
      <c r="AG35" s="19">
        <v>3</v>
      </c>
      <c r="AH35" s="53">
        <v>2</v>
      </c>
      <c r="AI35" s="53">
        <v>0</v>
      </c>
      <c r="AJ35" s="53">
        <v>0</v>
      </c>
      <c r="AK35" s="53">
        <v>0</v>
      </c>
      <c r="AL35" s="53">
        <v>0</v>
      </c>
      <c r="AM35" s="53"/>
      <c r="AN35" s="53"/>
      <c r="AO35" s="53"/>
      <c r="AP35" s="53"/>
    </row>
    <row r="36" spans="1:43" x14ac:dyDescent="0.25">
      <c r="A36" s="1"/>
      <c r="B36" s="1" t="str">
        <f t="shared" si="0"/>
        <v>00-36525</v>
      </c>
      <c r="C36" t="s">
        <v>148</v>
      </c>
      <c r="E36" s="24">
        <v>5</v>
      </c>
      <c r="F36" s="24">
        <v>4</v>
      </c>
      <c r="G36" t="s">
        <v>209</v>
      </c>
      <c r="H36">
        <v>29.594678630000001</v>
      </c>
      <c r="I36">
        <v>-94.552007759999995</v>
      </c>
      <c r="J36" s="26"/>
      <c r="K36" s="24"/>
      <c r="L36" s="24"/>
      <c r="M36" s="24"/>
      <c r="N36" s="24"/>
      <c r="O36" s="24"/>
      <c r="V36" s="18">
        <v>4</v>
      </c>
      <c r="W36" s="53">
        <v>0</v>
      </c>
      <c r="X36" s="53">
        <v>1</v>
      </c>
      <c r="Y36" s="53">
        <v>3</v>
      </c>
      <c r="Z36" s="53">
        <v>3</v>
      </c>
      <c r="AA36" s="53">
        <v>4</v>
      </c>
      <c r="AB36" s="53"/>
      <c r="AC36" s="53"/>
      <c r="AD36" s="53"/>
      <c r="AE36" s="53"/>
      <c r="AF36" s="53"/>
      <c r="AG36" s="19">
        <v>4</v>
      </c>
      <c r="AH36" s="53">
        <v>2</v>
      </c>
      <c r="AI36" s="53">
        <v>0</v>
      </c>
      <c r="AJ36" s="53">
        <v>0</v>
      </c>
      <c r="AK36" s="53">
        <v>0</v>
      </c>
      <c r="AL36" s="53">
        <v>0</v>
      </c>
      <c r="AM36" s="53"/>
      <c r="AN36" s="53"/>
      <c r="AO36" s="53"/>
      <c r="AP36" s="53"/>
    </row>
    <row r="37" spans="1:43" x14ac:dyDescent="0.25">
      <c r="A37" s="1"/>
      <c r="B37" s="1" t="str">
        <f t="shared" si="0"/>
        <v>00-36525</v>
      </c>
      <c r="C37" t="s">
        <v>148</v>
      </c>
      <c r="E37" s="24">
        <v>5</v>
      </c>
      <c r="F37" s="24">
        <v>5</v>
      </c>
      <c r="G37" t="s">
        <v>210</v>
      </c>
      <c r="H37">
        <v>29.592401599999999</v>
      </c>
      <c r="I37">
        <v>-94.555402270000002</v>
      </c>
      <c r="J37" s="26"/>
      <c r="K37" s="24"/>
      <c r="L37" s="24"/>
      <c r="M37" s="24"/>
      <c r="N37" s="24"/>
      <c r="O37" s="24"/>
      <c r="V37" s="18">
        <v>5</v>
      </c>
      <c r="W37" s="53">
        <v>4</v>
      </c>
      <c r="X37" s="53">
        <v>1</v>
      </c>
      <c r="Y37" s="53">
        <v>0</v>
      </c>
      <c r="Z37" s="53">
        <v>0</v>
      </c>
      <c r="AA37" s="53">
        <v>6</v>
      </c>
      <c r="AB37" s="53"/>
      <c r="AC37" s="53"/>
      <c r="AD37" s="53"/>
      <c r="AE37" s="53"/>
      <c r="AF37" s="53"/>
      <c r="AG37" s="20" t="s">
        <v>107</v>
      </c>
      <c r="AH37" s="21">
        <f>AVERAGE(AH33:AH36)</f>
        <v>2</v>
      </c>
      <c r="AI37" s="21">
        <f t="shared" ref="AI37" si="19">AVERAGE(AI33:AI36)</f>
        <v>0</v>
      </c>
      <c r="AJ37" s="21">
        <f t="shared" ref="AJ37" si="20">AVERAGE(AJ33:AJ36)</f>
        <v>0</v>
      </c>
      <c r="AK37" s="21">
        <f t="shared" ref="AK37" si="21">AVERAGE(AK33:AK36)</f>
        <v>1</v>
      </c>
      <c r="AL37" s="21">
        <f t="shared" ref="AL37" si="22">AVERAGE(AL33:AL36)</f>
        <v>0</v>
      </c>
      <c r="AM37" s="21"/>
      <c r="AN37" s="21"/>
      <c r="AO37" s="21"/>
      <c r="AP37" s="21"/>
      <c r="AQ37" s="22"/>
    </row>
    <row r="38" spans="1:43" x14ac:dyDescent="0.25">
      <c r="A38" s="1">
        <v>42462</v>
      </c>
      <c r="B38" s="1" t="str">
        <f t="shared" si="0"/>
        <v>16093</v>
      </c>
      <c r="C38" t="s">
        <v>148</v>
      </c>
      <c r="D38" t="s">
        <v>305</v>
      </c>
      <c r="E38" s="24">
        <v>5</v>
      </c>
      <c r="F38" s="24">
        <v>6</v>
      </c>
      <c r="G38" t="s">
        <v>211</v>
      </c>
      <c r="H38">
        <v>29.588506280000001</v>
      </c>
      <c r="I38">
        <v>-94.556110039999993</v>
      </c>
      <c r="J38" s="26">
        <v>3</v>
      </c>
      <c r="K38" s="24">
        <v>1</v>
      </c>
      <c r="L38" s="24">
        <v>4</v>
      </c>
      <c r="M38" s="24">
        <v>1</v>
      </c>
      <c r="N38" s="24">
        <v>1</v>
      </c>
      <c r="O38" s="24">
        <v>0</v>
      </c>
      <c r="P38" t="s">
        <v>122</v>
      </c>
      <c r="Q38" s="55" t="s">
        <v>309</v>
      </c>
      <c r="R38" s="59">
        <f>AB51</f>
        <v>1</v>
      </c>
      <c r="S38" s="53">
        <f>AM47</f>
        <v>1.5</v>
      </c>
      <c r="V38" s="18">
        <v>6</v>
      </c>
      <c r="W38" s="53">
        <v>4</v>
      </c>
      <c r="X38" s="53">
        <v>1</v>
      </c>
      <c r="Y38" s="53">
        <v>1</v>
      </c>
      <c r="Z38" s="53">
        <v>1</v>
      </c>
      <c r="AA38" s="53">
        <v>3</v>
      </c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</row>
    <row r="39" spans="1:43" x14ac:dyDescent="0.25">
      <c r="A39" s="1">
        <v>42462</v>
      </c>
      <c r="B39" s="1" t="str">
        <f t="shared" si="0"/>
        <v>16093</v>
      </c>
      <c r="C39" t="s">
        <v>148</v>
      </c>
      <c r="D39" t="s">
        <v>305</v>
      </c>
      <c r="E39" s="24">
        <v>5</v>
      </c>
      <c r="F39" s="24">
        <v>7</v>
      </c>
      <c r="G39" t="s">
        <v>212</v>
      </c>
      <c r="H39">
        <v>29.584447170000001</v>
      </c>
      <c r="I39">
        <v>-94.556110039999993</v>
      </c>
      <c r="J39" s="26">
        <v>3</v>
      </c>
      <c r="K39" s="24">
        <v>1</v>
      </c>
      <c r="L39" s="24">
        <v>4</v>
      </c>
      <c r="M39" s="24">
        <v>1</v>
      </c>
      <c r="N39" s="24">
        <v>0</v>
      </c>
      <c r="O39" s="24">
        <v>0</v>
      </c>
      <c r="P39" t="s">
        <v>122</v>
      </c>
      <c r="Q39" s="55" t="s">
        <v>309</v>
      </c>
      <c r="R39" s="59">
        <f>AC51</f>
        <v>1.125</v>
      </c>
      <c r="S39" s="53">
        <f>AN47</f>
        <v>1.5</v>
      </c>
      <c r="V39" s="18">
        <v>7</v>
      </c>
      <c r="W39" s="53">
        <v>4</v>
      </c>
      <c r="X39" s="53">
        <v>0</v>
      </c>
      <c r="Y39" s="53">
        <v>1</v>
      </c>
      <c r="Z39" s="53">
        <v>1</v>
      </c>
      <c r="AA39" s="53">
        <v>6</v>
      </c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</row>
    <row r="40" spans="1:43" x14ac:dyDescent="0.25">
      <c r="A40" s="1">
        <v>42462</v>
      </c>
      <c r="B40" s="1" t="str">
        <f t="shared" si="0"/>
        <v>16093</v>
      </c>
      <c r="C40" t="s">
        <v>148</v>
      </c>
      <c r="D40" t="s">
        <v>305</v>
      </c>
      <c r="E40" s="35">
        <v>5</v>
      </c>
      <c r="F40" s="35">
        <v>8</v>
      </c>
      <c r="G40" t="s">
        <v>213</v>
      </c>
      <c r="H40">
        <v>29.580392509999999</v>
      </c>
      <c r="I40">
        <v>-94.556099979999999</v>
      </c>
      <c r="J40" s="26">
        <v>2</v>
      </c>
      <c r="K40" s="31">
        <v>1</v>
      </c>
      <c r="L40" s="31">
        <v>4</v>
      </c>
      <c r="M40" s="31">
        <v>1</v>
      </c>
      <c r="N40" s="31">
        <v>1</v>
      </c>
      <c r="O40" s="31">
        <v>0</v>
      </c>
      <c r="P40" s="31" t="s">
        <v>122</v>
      </c>
      <c r="Q40" s="57" t="s">
        <v>309</v>
      </c>
      <c r="R40" s="61">
        <f>AD51</f>
        <v>0.5</v>
      </c>
      <c r="S40" s="31">
        <f>AO47</f>
        <v>1.5</v>
      </c>
      <c r="V40" s="18">
        <v>8</v>
      </c>
      <c r="W40" s="53">
        <v>0</v>
      </c>
      <c r="X40" s="53">
        <v>1</v>
      </c>
      <c r="Y40" s="53">
        <v>1</v>
      </c>
      <c r="Z40" s="53">
        <v>0</v>
      </c>
      <c r="AA40" s="53">
        <v>4</v>
      </c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</row>
    <row r="41" spans="1:43" x14ac:dyDescent="0.25">
      <c r="A41" s="1">
        <v>42462</v>
      </c>
      <c r="B41" s="1" t="str">
        <f t="shared" si="0"/>
        <v>16093</v>
      </c>
      <c r="C41" t="s">
        <v>148</v>
      </c>
      <c r="D41" t="s">
        <v>305</v>
      </c>
      <c r="E41" s="24">
        <v>5</v>
      </c>
      <c r="F41" s="24">
        <v>9</v>
      </c>
      <c r="G41" t="s">
        <v>214</v>
      </c>
      <c r="H41">
        <v>29.57628085</v>
      </c>
      <c r="I41">
        <v>-94.556090089999998</v>
      </c>
      <c r="J41" s="26">
        <v>2</v>
      </c>
      <c r="K41" s="24">
        <v>2</v>
      </c>
      <c r="L41" s="24">
        <v>4</v>
      </c>
      <c r="M41" s="24">
        <v>1</v>
      </c>
      <c r="N41" s="24">
        <v>0</v>
      </c>
      <c r="O41" s="24">
        <v>0</v>
      </c>
      <c r="P41" t="s">
        <v>122</v>
      </c>
      <c r="Q41" s="55" t="s">
        <v>309</v>
      </c>
      <c r="R41" s="59">
        <f>AE51</f>
        <v>0.875</v>
      </c>
      <c r="S41" s="53">
        <f>AP47</f>
        <v>1.5</v>
      </c>
      <c r="V41" s="20" t="s">
        <v>107</v>
      </c>
      <c r="W41" s="21">
        <f>AVERAGE(W33:W40)</f>
        <v>3</v>
      </c>
      <c r="X41" s="21">
        <f t="shared" ref="X41" si="23">AVERAGE(X33:X40)</f>
        <v>0.75</v>
      </c>
      <c r="Y41" s="21">
        <f t="shared" ref="Y41" si="24">AVERAGE(Y33:Y40)</f>
        <v>1.5</v>
      </c>
      <c r="Z41" s="21">
        <f t="shared" ref="Z41" si="25">AVERAGE(Z33:Z40)</f>
        <v>2</v>
      </c>
      <c r="AA41" s="21">
        <f t="shared" ref="AA41" si="26">AVERAGE(AA33:AA40)</f>
        <v>4.125</v>
      </c>
      <c r="AB41" s="21"/>
      <c r="AC41" s="21"/>
      <c r="AD41" s="21"/>
      <c r="AE41" s="21"/>
      <c r="AF41" s="21"/>
      <c r="AG41" s="53"/>
      <c r="AH41" s="53"/>
      <c r="AI41" s="53"/>
      <c r="AJ41" s="53"/>
      <c r="AK41" s="53"/>
      <c r="AL41" s="53"/>
      <c r="AM41" s="53"/>
      <c r="AN41" s="53"/>
      <c r="AO41" s="53"/>
      <c r="AP41" s="53"/>
    </row>
    <row r="42" spans="1:43" x14ac:dyDescent="0.25">
      <c r="A42" s="1">
        <v>42461</v>
      </c>
      <c r="B42" s="1" t="str">
        <f t="shared" si="0"/>
        <v>16092</v>
      </c>
      <c r="C42" t="s">
        <v>148</v>
      </c>
      <c r="D42" t="s">
        <v>307</v>
      </c>
      <c r="E42" s="24">
        <v>6</v>
      </c>
      <c r="F42" s="24">
        <v>1</v>
      </c>
      <c r="G42" t="s">
        <v>215</v>
      </c>
      <c r="H42">
        <v>29.618146029999998</v>
      </c>
      <c r="I42">
        <v>-94.544546280000006</v>
      </c>
      <c r="J42" s="26">
        <v>4</v>
      </c>
      <c r="K42" s="24">
        <v>1</v>
      </c>
      <c r="L42" s="24">
        <v>3</v>
      </c>
      <c r="M42" s="24">
        <v>1</v>
      </c>
      <c r="N42" s="24">
        <v>1</v>
      </c>
      <c r="O42" s="24">
        <v>0</v>
      </c>
      <c r="P42" t="s">
        <v>122</v>
      </c>
      <c r="Q42" s="55" t="s">
        <v>297</v>
      </c>
      <c r="R42" s="59">
        <f>W61</f>
        <v>1.875</v>
      </c>
      <c r="S42" s="53">
        <f>AH57</f>
        <v>1.5</v>
      </c>
      <c r="T42" s="53">
        <v>1</v>
      </c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1:43" x14ac:dyDescent="0.25">
      <c r="A43" s="1">
        <v>42461</v>
      </c>
      <c r="B43" s="1" t="str">
        <f t="shared" si="0"/>
        <v>16092</v>
      </c>
      <c r="C43" t="s">
        <v>148</v>
      </c>
      <c r="D43" t="s">
        <v>307</v>
      </c>
      <c r="E43" s="24">
        <v>6</v>
      </c>
      <c r="F43" s="24">
        <v>2</v>
      </c>
      <c r="G43" t="s">
        <v>216</v>
      </c>
      <c r="H43">
        <v>29.614356740000002</v>
      </c>
      <c r="I43">
        <v>-94.54338036</v>
      </c>
      <c r="J43" s="26">
        <v>5</v>
      </c>
      <c r="K43" s="24">
        <v>1</v>
      </c>
      <c r="L43" s="24">
        <v>1</v>
      </c>
      <c r="M43" s="24">
        <v>0</v>
      </c>
      <c r="N43" s="24">
        <v>0</v>
      </c>
      <c r="O43" s="24">
        <v>0</v>
      </c>
      <c r="P43" t="s">
        <v>297</v>
      </c>
      <c r="Q43" s="55" t="s">
        <v>296</v>
      </c>
      <c r="R43" s="59">
        <f>X61</f>
        <v>2.25</v>
      </c>
      <c r="S43" s="53">
        <f>AI57</f>
        <v>1.5</v>
      </c>
      <c r="T43" s="53">
        <v>1</v>
      </c>
      <c r="U43" s="56" t="s">
        <v>132</v>
      </c>
      <c r="V43" s="18">
        <v>1</v>
      </c>
      <c r="W43" s="53"/>
      <c r="X43" s="53"/>
      <c r="Y43" s="53"/>
      <c r="Z43" s="53"/>
      <c r="AA43" s="53"/>
      <c r="AB43" s="53">
        <v>0</v>
      </c>
      <c r="AC43" s="53">
        <v>0</v>
      </c>
      <c r="AD43" s="53">
        <v>0</v>
      </c>
      <c r="AE43" s="53">
        <v>0</v>
      </c>
      <c r="AF43" s="53"/>
      <c r="AG43" s="19">
        <v>1</v>
      </c>
      <c r="AH43" s="53"/>
      <c r="AI43" s="53"/>
      <c r="AJ43" s="53"/>
      <c r="AK43" s="53"/>
      <c r="AL43" s="53"/>
      <c r="AM43" s="53">
        <v>0</v>
      </c>
      <c r="AN43" s="53">
        <v>0</v>
      </c>
      <c r="AO43" s="53">
        <v>0</v>
      </c>
      <c r="AP43" s="53">
        <v>0</v>
      </c>
    </row>
    <row r="44" spans="1:43" x14ac:dyDescent="0.25">
      <c r="A44" s="1">
        <v>42461</v>
      </c>
      <c r="B44" s="1" t="str">
        <f t="shared" si="0"/>
        <v>16092</v>
      </c>
      <c r="C44" t="s">
        <v>148</v>
      </c>
      <c r="D44" t="s">
        <v>307</v>
      </c>
      <c r="E44" s="24">
        <v>6</v>
      </c>
      <c r="F44" s="24">
        <v>3</v>
      </c>
      <c r="G44" t="s">
        <v>217</v>
      </c>
      <c r="H44">
        <v>29.6142316</v>
      </c>
      <c r="I44">
        <v>-94.539482179999993</v>
      </c>
      <c r="J44" s="26">
        <v>4</v>
      </c>
      <c r="K44" s="24">
        <v>2</v>
      </c>
      <c r="L44" s="24">
        <v>2</v>
      </c>
      <c r="M44" s="24">
        <v>1</v>
      </c>
      <c r="N44" s="24">
        <v>0</v>
      </c>
      <c r="O44" s="24">
        <v>0</v>
      </c>
      <c r="P44" t="s">
        <v>122</v>
      </c>
      <c r="Q44" s="55" t="s">
        <v>296</v>
      </c>
      <c r="R44" s="59">
        <f>Y61</f>
        <v>1.375</v>
      </c>
      <c r="S44" s="53">
        <f>AJ57</f>
        <v>1.5</v>
      </c>
      <c r="T44" s="53">
        <v>1</v>
      </c>
      <c r="V44" s="18">
        <v>2</v>
      </c>
      <c r="W44" s="53"/>
      <c r="X44" s="53"/>
      <c r="Y44" s="53"/>
      <c r="Z44" s="53"/>
      <c r="AA44" s="53"/>
      <c r="AB44" s="53">
        <v>0</v>
      </c>
      <c r="AC44" s="53">
        <v>0</v>
      </c>
      <c r="AD44" s="53">
        <v>0</v>
      </c>
      <c r="AE44" s="53">
        <v>0</v>
      </c>
      <c r="AF44" s="53"/>
      <c r="AG44" s="19">
        <v>2</v>
      </c>
      <c r="AH44" s="53"/>
      <c r="AI44" s="53"/>
      <c r="AJ44" s="53"/>
      <c r="AK44" s="53"/>
      <c r="AL44" s="53"/>
      <c r="AM44" s="53">
        <v>0</v>
      </c>
      <c r="AN44" s="53">
        <v>0</v>
      </c>
      <c r="AO44" s="53">
        <v>0</v>
      </c>
      <c r="AP44" s="53">
        <v>0</v>
      </c>
    </row>
    <row r="45" spans="1:43" x14ac:dyDescent="0.25">
      <c r="A45" s="1">
        <v>42462</v>
      </c>
      <c r="B45" s="1" t="str">
        <f t="shared" si="0"/>
        <v>16093</v>
      </c>
      <c r="C45" t="s">
        <v>148</v>
      </c>
      <c r="D45" t="s">
        <v>312</v>
      </c>
      <c r="E45" s="24">
        <v>6</v>
      </c>
      <c r="F45" s="24">
        <v>4</v>
      </c>
      <c r="G45" t="s">
        <v>218</v>
      </c>
      <c r="H45">
        <v>29.612796029999998</v>
      </c>
      <c r="I45">
        <v>-94.535717790000007</v>
      </c>
      <c r="J45" s="26">
        <v>3</v>
      </c>
      <c r="K45" s="24">
        <v>4</v>
      </c>
      <c r="L45" s="24">
        <v>1</v>
      </c>
      <c r="M45" s="24">
        <v>0</v>
      </c>
      <c r="N45" s="24">
        <v>0</v>
      </c>
      <c r="O45" s="24">
        <v>0</v>
      </c>
      <c r="P45" t="s">
        <v>122</v>
      </c>
      <c r="Q45" s="55" t="s">
        <v>309</v>
      </c>
      <c r="R45" s="59">
        <f>Z61</f>
        <v>2.125</v>
      </c>
      <c r="S45" s="53">
        <f>AK57</f>
        <v>1.5</v>
      </c>
      <c r="V45" s="18">
        <v>3</v>
      </c>
      <c r="W45" s="53"/>
      <c r="X45" s="53"/>
      <c r="Y45" s="53"/>
      <c r="Z45" s="53"/>
      <c r="AA45" s="53"/>
      <c r="AB45" s="53">
        <v>0</v>
      </c>
      <c r="AC45" s="53">
        <v>0</v>
      </c>
      <c r="AD45" s="53">
        <v>0</v>
      </c>
      <c r="AE45" s="53">
        <v>0</v>
      </c>
      <c r="AF45" s="53"/>
      <c r="AG45" s="19">
        <v>3</v>
      </c>
      <c r="AH45" s="53"/>
      <c r="AI45" s="53"/>
      <c r="AJ45" s="53"/>
      <c r="AK45" s="53"/>
      <c r="AL45" s="53"/>
      <c r="AM45" s="53">
        <v>3</v>
      </c>
      <c r="AN45" s="53">
        <v>3</v>
      </c>
      <c r="AO45" s="53">
        <v>3</v>
      </c>
      <c r="AP45" s="53">
        <v>3</v>
      </c>
    </row>
    <row r="46" spans="1:43" x14ac:dyDescent="0.25">
      <c r="A46" s="1">
        <v>42462</v>
      </c>
      <c r="B46" s="1" t="str">
        <f t="shared" si="0"/>
        <v>16093</v>
      </c>
      <c r="C46" t="s">
        <v>148</v>
      </c>
      <c r="D46" t="s">
        <v>312</v>
      </c>
      <c r="E46" s="24">
        <v>6</v>
      </c>
      <c r="F46" s="24">
        <v>5</v>
      </c>
      <c r="G46" t="s">
        <v>219</v>
      </c>
      <c r="H46">
        <v>29.610266029999998</v>
      </c>
      <c r="I46">
        <v>-94.532759389999995</v>
      </c>
      <c r="J46" s="26">
        <v>3</v>
      </c>
      <c r="K46" s="24">
        <v>1</v>
      </c>
      <c r="L46" s="24">
        <v>4</v>
      </c>
      <c r="M46" s="24">
        <v>1</v>
      </c>
      <c r="N46" s="24">
        <v>1</v>
      </c>
      <c r="O46" s="24">
        <v>0</v>
      </c>
      <c r="P46" t="s">
        <v>122</v>
      </c>
      <c r="Q46" s="55" t="s">
        <v>8</v>
      </c>
      <c r="R46" s="59">
        <f>AA61</f>
        <v>1.875</v>
      </c>
      <c r="S46" s="53">
        <f>AL57</f>
        <v>2</v>
      </c>
      <c r="V46" s="18">
        <v>4</v>
      </c>
      <c r="W46" s="53"/>
      <c r="X46" s="53"/>
      <c r="Y46" s="53"/>
      <c r="Z46" s="53"/>
      <c r="AA46" s="53"/>
      <c r="AB46" s="53">
        <v>0</v>
      </c>
      <c r="AC46" s="53">
        <v>0</v>
      </c>
      <c r="AD46" s="53">
        <v>0</v>
      </c>
      <c r="AE46" s="53">
        <v>0</v>
      </c>
      <c r="AF46" s="53"/>
      <c r="AG46" s="19">
        <v>4</v>
      </c>
      <c r="AH46" s="53"/>
      <c r="AI46" s="53"/>
      <c r="AJ46" s="53"/>
      <c r="AK46" s="53"/>
      <c r="AL46" s="53"/>
      <c r="AM46" s="53">
        <v>3</v>
      </c>
      <c r="AN46" s="53">
        <v>3</v>
      </c>
      <c r="AO46" s="53">
        <v>3</v>
      </c>
      <c r="AP46" s="53">
        <v>3</v>
      </c>
    </row>
    <row r="47" spans="1:43" x14ac:dyDescent="0.25">
      <c r="A47" s="1">
        <v>42462</v>
      </c>
      <c r="B47" s="1" t="str">
        <f t="shared" si="0"/>
        <v>16093</v>
      </c>
      <c r="C47" t="s">
        <v>148</v>
      </c>
      <c r="D47" t="s">
        <v>312</v>
      </c>
      <c r="E47" s="24">
        <v>7</v>
      </c>
      <c r="F47" s="24">
        <v>1</v>
      </c>
      <c r="G47" t="s">
        <v>220</v>
      </c>
      <c r="H47">
        <v>29.6112991</v>
      </c>
      <c r="I47">
        <v>-94.546017300000003</v>
      </c>
      <c r="J47" s="26">
        <v>2</v>
      </c>
      <c r="K47" s="24">
        <v>1</v>
      </c>
      <c r="L47" s="24">
        <v>5</v>
      </c>
      <c r="M47" s="24">
        <v>0</v>
      </c>
      <c r="N47" s="24">
        <v>1</v>
      </c>
      <c r="O47" s="24">
        <v>0</v>
      </c>
      <c r="P47" t="s">
        <v>8</v>
      </c>
      <c r="Q47" s="55" t="s">
        <v>296</v>
      </c>
      <c r="R47" s="59">
        <f>W71</f>
        <v>1.625</v>
      </c>
      <c r="S47" s="53">
        <f>AH67</f>
        <v>2</v>
      </c>
      <c r="V47" s="18">
        <v>5</v>
      </c>
      <c r="W47" s="53"/>
      <c r="X47" s="53"/>
      <c r="Y47" s="53"/>
      <c r="Z47" s="53"/>
      <c r="AA47" s="53"/>
      <c r="AB47" s="53">
        <v>1</v>
      </c>
      <c r="AC47" s="53">
        <v>0</v>
      </c>
      <c r="AD47" s="53">
        <v>0</v>
      </c>
      <c r="AE47" s="53">
        <v>0</v>
      </c>
      <c r="AF47" s="53"/>
      <c r="AG47" s="20" t="s">
        <v>107</v>
      </c>
      <c r="AH47" s="21" t="e">
        <f>AVERAGE(AH43:AH46)</f>
        <v>#DIV/0!</v>
      </c>
      <c r="AI47" s="21" t="e">
        <f t="shared" ref="AI47" si="27">AVERAGE(AI43:AI46)</f>
        <v>#DIV/0!</v>
      </c>
      <c r="AJ47" s="21" t="e">
        <f t="shared" ref="AJ47" si="28">AVERAGE(AJ43:AJ46)</f>
        <v>#DIV/0!</v>
      </c>
      <c r="AK47" s="21" t="e">
        <f t="shared" ref="AK47" si="29">AVERAGE(AK43:AK46)</f>
        <v>#DIV/0!</v>
      </c>
      <c r="AL47" s="21" t="e">
        <f t="shared" ref="AL47" si="30">AVERAGE(AL43:AL46)</f>
        <v>#DIV/0!</v>
      </c>
      <c r="AM47" s="21">
        <f t="shared" ref="AM47" si="31">AVERAGE(AM43:AM46)</f>
        <v>1.5</v>
      </c>
      <c r="AN47" s="21">
        <f t="shared" ref="AN47" si="32">AVERAGE(AN43:AN46)</f>
        <v>1.5</v>
      </c>
      <c r="AO47" s="21">
        <f t="shared" ref="AO47" si="33">AVERAGE(AO43:AO46)</f>
        <v>1.5</v>
      </c>
      <c r="AP47" s="21">
        <f t="shared" ref="AP47" si="34">AVERAGE(AP43:AP46)</f>
        <v>1.5</v>
      </c>
      <c r="AQ47" s="22"/>
    </row>
    <row r="48" spans="1:43" x14ac:dyDescent="0.25">
      <c r="A48" s="1">
        <v>42462</v>
      </c>
      <c r="B48" s="1" t="str">
        <f t="shared" si="0"/>
        <v>16093</v>
      </c>
      <c r="C48" t="s">
        <v>148</v>
      </c>
      <c r="D48" t="s">
        <v>312</v>
      </c>
      <c r="E48" s="24">
        <v>7</v>
      </c>
      <c r="F48" s="24">
        <v>2</v>
      </c>
      <c r="G48" t="s">
        <v>221</v>
      </c>
      <c r="H48">
        <v>29.607746680000002</v>
      </c>
      <c r="I48">
        <v>-94.547616989999995</v>
      </c>
      <c r="J48" s="26">
        <v>2</v>
      </c>
      <c r="K48" s="24">
        <v>1</v>
      </c>
      <c r="L48" s="24">
        <v>5</v>
      </c>
      <c r="M48" s="24">
        <v>0</v>
      </c>
      <c r="N48" s="24">
        <v>1</v>
      </c>
      <c r="O48" s="24">
        <v>0</v>
      </c>
      <c r="P48" t="s">
        <v>8</v>
      </c>
      <c r="Q48" s="55" t="s">
        <v>296</v>
      </c>
      <c r="R48" s="59">
        <f>X71</f>
        <v>1.625</v>
      </c>
      <c r="S48" s="53">
        <f>AI67</f>
        <v>2</v>
      </c>
      <c r="V48" s="18">
        <v>6</v>
      </c>
      <c r="W48" s="53"/>
      <c r="X48" s="53"/>
      <c r="Y48" s="53"/>
      <c r="Z48" s="53"/>
      <c r="AA48" s="53"/>
      <c r="AB48" s="53">
        <v>3</v>
      </c>
      <c r="AC48" s="53">
        <v>4</v>
      </c>
      <c r="AD48" s="53">
        <v>2</v>
      </c>
      <c r="AE48" s="53">
        <v>1</v>
      </c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</row>
    <row r="49" spans="1:43" x14ac:dyDescent="0.25">
      <c r="A49" s="1">
        <v>42462</v>
      </c>
      <c r="B49" s="1" t="str">
        <f t="shared" si="0"/>
        <v>16093</v>
      </c>
      <c r="C49" t="s">
        <v>148</v>
      </c>
      <c r="D49" t="s">
        <v>312</v>
      </c>
      <c r="E49" s="24">
        <v>7</v>
      </c>
      <c r="F49" s="24">
        <v>3</v>
      </c>
      <c r="G49" t="s">
        <v>222</v>
      </c>
      <c r="H49">
        <v>29.60473004</v>
      </c>
      <c r="I49">
        <v>-94.550380750000002</v>
      </c>
      <c r="J49" s="26">
        <v>2</v>
      </c>
      <c r="K49" s="24">
        <v>1</v>
      </c>
      <c r="L49" s="24">
        <v>5</v>
      </c>
      <c r="M49" s="24">
        <v>0</v>
      </c>
      <c r="N49" s="24">
        <v>1</v>
      </c>
      <c r="O49" s="24">
        <v>0</v>
      </c>
      <c r="P49" t="s">
        <v>8</v>
      </c>
      <c r="Q49" s="55" t="s">
        <v>296</v>
      </c>
      <c r="R49" s="59">
        <f>Y71</f>
        <v>1.5</v>
      </c>
      <c r="S49" s="53">
        <f>AJ67</f>
        <v>2</v>
      </c>
      <c r="V49" s="18">
        <v>7</v>
      </c>
      <c r="W49" s="53"/>
      <c r="X49" s="53"/>
      <c r="Y49" s="53"/>
      <c r="Z49" s="53"/>
      <c r="AA49" s="53"/>
      <c r="AB49" s="53">
        <v>2</v>
      </c>
      <c r="AC49" s="53">
        <v>2</v>
      </c>
      <c r="AD49" s="53">
        <v>1</v>
      </c>
      <c r="AE49" s="53">
        <v>3</v>
      </c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</row>
    <row r="50" spans="1:43" x14ac:dyDescent="0.25">
      <c r="A50" s="1">
        <v>42462</v>
      </c>
      <c r="B50" s="1" t="str">
        <f t="shared" si="0"/>
        <v>16093</v>
      </c>
      <c r="C50" t="s">
        <v>148</v>
      </c>
      <c r="D50" t="s">
        <v>312</v>
      </c>
      <c r="E50" s="24">
        <v>7</v>
      </c>
      <c r="F50" s="24">
        <v>4</v>
      </c>
      <c r="G50" t="s">
        <v>223</v>
      </c>
      <c r="H50">
        <v>29.602942349999999</v>
      </c>
      <c r="I50">
        <v>-94.554012299999997</v>
      </c>
      <c r="J50" s="26">
        <v>2</v>
      </c>
      <c r="K50" s="24">
        <v>1</v>
      </c>
      <c r="L50" s="24">
        <v>5</v>
      </c>
      <c r="M50" s="24">
        <v>0</v>
      </c>
      <c r="N50" s="24">
        <v>1</v>
      </c>
      <c r="O50" s="24">
        <v>0</v>
      </c>
      <c r="P50" t="s">
        <v>8</v>
      </c>
      <c r="Q50" s="55" t="s">
        <v>296</v>
      </c>
      <c r="R50" s="59">
        <f>Z71</f>
        <v>1.5</v>
      </c>
      <c r="S50" s="53">
        <f>AK67</f>
        <v>2</v>
      </c>
      <c r="V50" s="18">
        <v>8</v>
      </c>
      <c r="W50" s="53"/>
      <c r="X50" s="53"/>
      <c r="Y50" s="53"/>
      <c r="Z50" s="53"/>
      <c r="AA50" s="53"/>
      <c r="AB50" s="53">
        <v>2</v>
      </c>
      <c r="AC50" s="53">
        <v>3</v>
      </c>
      <c r="AD50" s="53">
        <v>1</v>
      </c>
      <c r="AE50" s="53">
        <v>3</v>
      </c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</row>
    <row r="51" spans="1:43" x14ac:dyDescent="0.25">
      <c r="A51" s="1">
        <v>42462</v>
      </c>
      <c r="B51" s="1" t="str">
        <f t="shared" si="0"/>
        <v>16093</v>
      </c>
      <c r="C51" t="s">
        <v>148</v>
      </c>
      <c r="D51" t="s">
        <v>312</v>
      </c>
      <c r="E51" s="24">
        <v>7</v>
      </c>
      <c r="F51" s="24">
        <v>5</v>
      </c>
      <c r="G51" t="s">
        <v>224</v>
      </c>
      <c r="H51">
        <v>29.606298120000002</v>
      </c>
      <c r="I51">
        <v>-94.556167029999997</v>
      </c>
      <c r="J51" s="26">
        <v>5</v>
      </c>
      <c r="K51" s="24">
        <v>1</v>
      </c>
      <c r="L51" s="24">
        <v>2</v>
      </c>
      <c r="M51" s="24">
        <v>1</v>
      </c>
      <c r="N51" s="24">
        <v>0</v>
      </c>
      <c r="O51" s="24">
        <v>1</v>
      </c>
      <c r="P51" t="s">
        <v>296</v>
      </c>
      <c r="Q51" s="55" t="s">
        <v>122</v>
      </c>
      <c r="R51" s="53">
        <f>AA71</f>
        <v>4.125</v>
      </c>
      <c r="S51" s="53">
        <f>AL67</f>
        <v>2</v>
      </c>
      <c r="V51" s="20" t="s">
        <v>107</v>
      </c>
      <c r="W51" s="21" t="e">
        <f>AVERAGE(W43:W50)</f>
        <v>#DIV/0!</v>
      </c>
      <c r="X51" s="21" t="e">
        <f t="shared" ref="X51" si="35">AVERAGE(X43:X50)</f>
        <v>#DIV/0!</v>
      </c>
      <c r="Y51" s="21" t="e">
        <f t="shared" ref="Y51" si="36">AVERAGE(Y43:Y50)</f>
        <v>#DIV/0!</v>
      </c>
      <c r="Z51" s="21" t="e">
        <f t="shared" ref="Z51" si="37">AVERAGE(Z43:Z50)</f>
        <v>#DIV/0!</v>
      </c>
      <c r="AA51" s="21" t="e">
        <f t="shared" ref="AA51" si="38">AVERAGE(AA43:AA50)</f>
        <v>#DIV/0!</v>
      </c>
      <c r="AB51" s="60">
        <f t="shared" ref="AB51" si="39">AVERAGE(AB43:AB50)</f>
        <v>1</v>
      </c>
      <c r="AC51" s="60">
        <f t="shared" ref="AC51" si="40">AVERAGE(AC43:AC50)</f>
        <v>1.125</v>
      </c>
      <c r="AD51" s="60">
        <f t="shared" ref="AD51" si="41">AVERAGE(AD43:AD50)</f>
        <v>0.5</v>
      </c>
      <c r="AE51" s="60">
        <f t="shared" ref="AE51" si="42">AVERAGE(AE43:AE50)</f>
        <v>0.875</v>
      </c>
      <c r="AF51" s="21"/>
      <c r="AG51" s="53"/>
      <c r="AH51" s="53"/>
      <c r="AI51" s="53"/>
      <c r="AJ51" s="53"/>
      <c r="AK51" s="53"/>
      <c r="AL51" s="53"/>
      <c r="AM51" s="53"/>
      <c r="AN51" s="53"/>
      <c r="AO51" s="53"/>
      <c r="AP51" s="53"/>
    </row>
    <row r="52" spans="1:43" x14ac:dyDescent="0.25">
      <c r="A52" s="1">
        <v>42462</v>
      </c>
      <c r="B52" s="1" t="str">
        <f t="shared" si="0"/>
        <v>16093</v>
      </c>
      <c r="C52" t="s">
        <v>148</v>
      </c>
      <c r="D52" t="s">
        <v>312</v>
      </c>
      <c r="E52" s="24">
        <v>7</v>
      </c>
      <c r="F52" s="24">
        <v>6</v>
      </c>
      <c r="G52" t="s">
        <v>225</v>
      </c>
      <c r="H52">
        <v>29.61026704</v>
      </c>
      <c r="I52">
        <v>-94.556229979999998</v>
      </c>
      <c r="J52" s="26">
        <v>5</v>
      </c>
      <c r="K52" s="24">
        <v>1</v>
      </c>
      <c r="L52" s="24">
        <v>2</v>
      </c>
      <c r="M52" s="24">
        <v>1</v>
      </c>
      <c r="N52" s="24">
        <v>0</v>
      </c>
      <c r="O52" s="24">
        <v>0</v>
      </c>
      <c r="P52" t="s">
        <v>296</v>
      </c>
      <c r="Q52" s="55" t="s">
        <v>122</v>
      </c>
      <c r="R52" s="53">
        <f>AB71</f>
        <v>4.125</v>
      </c>
      <c r="S52" s="53">
        <f>AM67</f>
        <v>2</v>
      </c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1:43" x14ac:dyDescent="0.25">
      <c r="A53" s="1">
        <v>42462</v>
      </c>
      <c r="B53" s="1" t="str">
        <f t="shared" si="0"/>
        <v>16093</v>
      </c>
      <c r="C53" t="s">
        <v>148</v>
      </c>
      <c r="D53" t="s">
        <v>312</v>
      </c>
      <c r="E53" s="24">
        <v>7</v>
      </c>
      <c r="F53" s="24">
        <v>7</v>
      </c>
      <c r="G53" t="s">
        <v>226</v>
      </c>
      <c r="H53">
        <v>29.614160179999999</v>
      </c>
      <c r="I53">
        <v>-94.555748440000002</v>
      </c>
      <c r="J53" s="26">
        <v>5</v>
      </c>
      <c r="K53" s="24">
        <v>1</v>
      </c>
      <c r="L53" s="24">
        <v>1</v>
      </c>
      <c r="M53" s="24">
        <v>0</v>
      </c>
      <c r="N53" s="24">
        <v>0</v>
      </c>
      <c r="O53" s="24">
        <v>0</v>
      </c>
      <c r="P53" t="s">
        <v>297</v>
      </c>
      <c r="Q53" s="55" t="s">
        <v>296</v>
      </c>
      <c r="R53" s="53">
        <f>AC71</f>
        <v>3.75</v>
      </c>
      <c r="S53" s="53">
        <f>AN67</f>
        <v>2</v>
      </c>
      <c r="U53" s="56" t="s">
        <v>133</v>
      </c>
      <c r="V53" s="18">
        <v>1</v>
      </c>
      <c r="W53" s="53">
        <v>0</v>
      </c>
      <c r="X53" s="53">
        <v>6</v>
      </c>
      <c r="Y53" s="53">
        <v>4</v>
      </c>
      <c r="Z53" s="53">
        <v>4</v>
      </c>
      <c r="AA53" s="53">
        <v>4</v>
      </c>
      <c r="AB53" s="53"/>
      <c r="AC53" s="53"/>
      <c r="AD53" s="53"/>
      <c r="AE53" s="53"/>
      <c r="AF53" s="53"/>
      <c r="AG53" s="19">
        <v>1</v>
      </c>
      <c r="AH53" s="53">
        <v>3</v>
      </c>
      <c r="AI53" s="53">
        <v>3</v>
      </c>
      <c r="AJ53" s="53">
        <v>0</v>
      </c>
      <c r="AK53" s="53">
        <v>3</v>
      </c>
      <c r="AL53" s="53">
        <v>2</v>
      </c>
      <c r="AM53" s="53"/>
      <c r="AN53" s="53"/>
      <c r="AO53" s="53"/>
      <c r="AP53" s="53"/>
    </row>
    <row r="54" spans="1:43" x14ac:dyDescent="0.25">
      <c r="A54" s="1">
        <v>42462</v>
      </c>
      <c r="B54" s="1" t="str">
        <f t="shared" si="0"/>
        <v>16093</v>
      </c>
      <c r="C54" t="s">
        <v>148</v>
      </c>
      <c r="D54" t="s">
        <v>312</v>
      </c>
      <c r="E54" s="24">
        <v>7</v>
      </c>
      <c r="F54" s="24">
        <v>8</v>
      </c>
      <c r="G54" t="s">
        <v>227</v>
      </c>
      <c r="H54">
        <v>29.614181469999998</v>
      </c>
      <c r="I54">
        <v>-94.551650609999996</v>
      </c>
      <c r="J54" s="26">
        <v>5</v>
      </c>
      <c r="K54" s="24">
        <v>1</v>
      </c>
      <c r="L54" s="24">
        <v>1</v>
      </c>
      <c r="M54" s="24">
        <v>0</v>
      </c>
      <c r="N54" s="24">
        <v>0</v>
      </c>
      <c r="O54" s="24">
        <v>0</v>
      </c>
      <c r="P54" t="s">
        <v>298</v>
      </c>
      <c r="Q54" s="55" t="s">
        <v>296</v>
      </c>
      <c r="R54" s="53">
        <f>AD71</f>
        <v>3.375</v>
      </c>
      <c r="S54" s="53">
        <f>AO67</f>
        <v>2</v>
      </c>
      <c r="V54" s="18">
        <v>2</v>
      </c>
      <c r="W54" s="53">
        <v>0</v>
      </c>
      <c r="X54" s="53">
        <v>6</v>
      </c>
      <c r="Y54" s="53">
        <v>2</v>
      </c>
      <c r="Z54" s="53">
        <v>4</v>
      </c>
      <c r="AA54" s="53">
        <v>4</v>
      </c>
      <c r="AB54" s="53"/>
      <c r="AC54" s="53"/>
      <c r="AD54" s="53"/>
      <c r="AE54" s="53"/>
      <c r="AF54" s="53"/>
      <c r="AG54" s="19">
        <v>2</v>
      </c>
      <c r="AH54" s="53">
        <v>0</v>
      </c>
      <c r="AI54" s="53">
        <v>3</v>
      </c>
      <c r="AJ54" s="53">
        <v>0</v>
      </c>
      <c r="AK54" s="53">
        <v>3</v>
      </c>
      <c r="AL54" s="53">
        <v>2</v>
      </c>
      <c r="AM54" s="53"/>
      <c r="AN54" s="53"/>
      <c r="AO54" s="53"/>
      <c r="AP54" s="53"/>
    </row>
    <row r="55" spans="1:43" x14ac:dyDescent="0.25">
      <c r="A55" s="1">
        <v>42462</v>
      </c>
      <c r="B55" s="1" t="str">
        <f t="shared" si="0"/>
        <v>16093</v>
      </c>
      <c r="C55" t="s">
        <v>148</v>
      </c>
      <c r="D55" t="s">
        <v>10</v>
      </c>
      <c r="E55" s="24">
        <v>8</v>
      </c>
      <c r="F55" s="24">
        <v>1</v>
      </c>
      <c r="G55" t="s">
        <v>228</v>
      </c>
      <c r="H55">
        <v>29.614296970000002</v>
      </c>
      <c r="I55">
        <v>-94.529097759999999</v>
      </c>
      <c r="J55" s="26">
        <v>6</v>
      </c>
      <c r="K55" s="24">
        <v>1</v>
      </c>
      <c r="L55" s="24">
        <v>1</v>
      </c>
      <c r="M55" s="24">
        <v>0</v>
      </c>
      <c r="N55" s="24">
        <v>1</v>
      </c>
      <c r="O55" s="24">
        <v>0</v>
      </c>
      <c r="P55" t="s">
        <v>313</v>
      </c>
      <c r="Q55" s="55" t="s">
        <v>298</v>
      </c>
      <c r="R55" s="53">
        <f>W81</f>
        <v>1.875</v>
      </c>
      <c r="S55" s="53">
        <f>AH77</f>
        <v>1.5</v>
      </c>
      <c r="T55" s="53">
        <v>1</v>
      </c>
      <c r="V55" s="18">
        <v>3</v>
      </c>
      <c r="W55" s="53">
        <v>1</v>
      </c>
      <c r="X55" s="53">
        <v>0</v>
      </c>
      <c r="Y55" s="53">
        <v>0</v>
      </c>
      <c r="Z55" s="53">
        <v>0</v>
      </c>
      <c r="AA55" s="53">
        <v>0</v>
      </c>
      <c r="AB55" s="53"/>
      <c r="AC55" s="53"/>
      <c r="AD55" s="53"/>
      <c r="AE55" s="53"/>
      <c r="AF55" s="53"/>
      <c r="AG55" s="19">
        <v>3</v>
      </c>
      <c r="AH55" s="53">
        <v>3</v>
      </c>
      <c r="AI55" s="53">
        <v>0</v>
      </c>
      <c r="AJ55" s="53">
        <v>3</v>
      </c>
      <c r="AK55" s="53">
        <v>0</v>
      </c>
      <c r="AL55" s="53">
        <v>2</v>
      </c>
      <c r="AM55" s="53"/>
      <c r="AN55" s="53"/>
      <c r="AO55" s="53"/>
      <c r="AP55" s="53"/>
    </row>
    <row r="56" spans="1:43" x14ac:dyDescent="0.25">
      <c r="A56" s="1">
        <v>42462</v>
      </c>
      <c r="B56" s="1" t="str">
        <f t="shared" si="0"/>
        <v>16093</v>
      </c>
      <c r="C56" t="s">
        <v>148</v>
      </c>
      <c r="D56" t="s">
        <v>10</v>
      </c>
      <c r="E56" s="24">
        <v>8</v>
      </c>
      <c r="F56" s="24">
        <v>2</v>
      </c>
      <c r="G56" t="s">
        <v>229</v>
      </c>
      <c r="H56">
        <v>29.614349449999999</v>
      </c>
      <c r="I56">
        <v>-94.525115690000007</v>
      </c>
      <c r="J56" s="26">
        <v>6</v>
      </c>
      <c r="K56" s="24">
        <v>1</v>
      </c>
      <c r="L56" s="24">
        <v>1</v>
      </c>
      <c r="M56" s="24">
        <v>0</v>
      </c>
      <c r="N56" s="24">
        <v>0</v>
      </c>
      <c r="O56" s="24">
        <v>0</v>
      </c>
      <c r="P56" t="s">
        <v>297</v>
      </c>
      <c r="Q56" s="55" t="s">
        <v>313</v>
      </c>
      <c r="R56" s="53">
        <f>X81</f>
        <v>3.875</v>
      </c>
      <c r="S56" s="53">
        <f>AI77</f>
        <v>0.5</v>
      </c>
      <c r="T56" s="53">
        <v>1</v>
      </c>
      <c r="V56" s="18">
        <v>4</v>
      </c>
      <c r="W56" s="53">
        <v>4</v>
      </c>
      <c r="X56" s="53">
        <v>0</v>
      </c>
      <c r="Y56" s="53">
        <v>1</v>
      </c>
      <c r="Z56" s="53">
        <v>1</v>
      </c>
      <c r="AA56" s="53">
        <v>1</v>
      </c>
      <c r="AB56" s="53"/>
      <c r="AC56" s="53"/>
      <c r="AD56" s="53"/>
      <c r="AE56" s="53"/>
      <c r="AF56" s="53"/>
      <c r="AG56" s="19">
        <v>4</v>
      </c>
      <c r="AH56" s="53">
        <v>0</v>
      </c>
      <c r="AI56" s="53">
        <v>0</v>
      </c>
      <c r="AJ56" s="53">
        <v>3</v>
      </c>
      <c r="AK56" s="53">
        <v>0</v>
      </c>
      <c r="AL56" s="53">
        <v>2</v>
      </c>
      <c r="AM56" s="53"/>
      <c r="AN56" s="53"/>
      <c r="AO56" s="53"/>
      <c r="AP56" s="53"/>
    </row>
    <row r="57" spans="1:43" x14ac:dyDescent="0.25">
      <c r="A57" s="1">
        <v>42462</v>
      </c>
      <c r="B57" s="1" t="str">
        <f t="shared" si="0"/>
        <v>16093</v>
      </c>
      <c r="C57" t="s">
        <v>148</v>
      </c>
      <c r="D57" t="s">
        <v>10</v>
      </c>
      <c r="E57" s="24">
        <v>8</v>
      </c>
      <c r="F57" s="24">
        <v>3</v>
      </c>
      <c r="G57" t="s">
        <v>230</v>
      </c>
      <c r="H57">
        <v>29.614398649999998</v>
      </c>
      <c r="I57">
        <v>-94.521062029999996</v>
      </c>
      <c r="J57" s="26">
        <v>5</v>
      </c>
      <c r="K57" s="24">
        <v>2</v>
      </c>
      <c r="L57" s="24">
        <v>1</v>
      </c>
      <c r="M57" s="24">
        <v>1</v>
      </c>
      <c r="N57" s="24">
        <v>0</v>
      </c>
      <c r="O57" s="24">
        <v>0</v>
      </c>
      <c r="P57" t="s">
        <v>314</v>
      </c>
      <c r="Q57" s="55" t="s">
        <v>297</v>
      </c>
      <c r="R57" s="53">
        <f>Y81</f>
        <v>3.75</v>
      </c>
      <c r="S57" s="53">
        <f>AJ77</f>
        <v>2</v>
      </c>
      <c r="T57" s="53">
        <v>1</v>
      </c>
      <c r="V57" s="18">
        <v>5</v>
      </c>
      <c r="W57" s="53">
        <v>5</v>
      </c>
      <c r="X57" s="53">
        <v>0</v>
      </c>
      <c r="Y57" s="53">
        <v>1</v>
      </c>
      <c r="Z57" s="53">
        <v>2</v>
      </c>
      <c r="AA57" s="53">
        <v>1</v>
      </c>
      <c r="AB57" s="53"/>
      <c r="AC57" s="53"/>
      <c r="AD57" s="53"/>
      <c r="AE57" s="53"/>
      <c r="AF57" s="53"/>
      <c r="AG57" s="20" t="s">
        <v>107</v>
      </c>
      <c r="AH57" s="21">
        <f>AVERAGE(AH53:AH56)</f>
        <v>1.5</v>
      </c>
      <c r="AI57" s="21">
        <f t="shared" ref="AI57" si="43">AVERAGE(AI53:AI56)</f>
        <v>1.5</v>
      </c>
      <c r="AJ57" s="21">
        <f t="shared" ref="AJ57" si="44">AVERAGE(AJ53:AJ56)</f>
        <v>1.5</v>
      </c>
      <c r="AK57" s="21">
        <f t="shared" ref="AK57" si="45">AVERAGE(AK53:AK56)</f>
        <v>1.5</v>
      </c>
      <c r="AL57" s="21">
        <f t="shared" ref="AL57" si="46">AVERAGE(AL53:AL56)</f>
        <v>2</v>
      </c>
      <c r="AM57" s="21"/>
      <c r="AN57" s="21"/>
      <c r="AO57" s="21"/>
      <c r="AP57" s="21"/>
      <c r="AQ57" s="22"/>
    </row>
    <row r="58" spans="1:43" x14ac:dyDescent="0.25">
      <c r="A58" s="1">
        <v>42462</v>
      </c>
      <c r="B58" s="1" t="str">
        <f t="shared" si="0"/>
        <v>16093</v>
      </c>
      <c r="C58" t="s">
        <v>148</v>
      </c>
      <c r="D58" t="s">
        <v>10</v>
      </c>
      <c r="E58" s="24">
        <v>8</v>
      </c>
      <c r="F58" s="24">
        <v>4</v>
      </c>
      <c r="G58" t="s">
        <v>231</v>
      </c>
      <c r="H58">
        <v>29.614440890000001</v>
      </c>
      <c r="I58">
        <v>-94.517040809999997</v>
      </c>
      <c r="J58" s="26">
        <v>6</v>
      </c>
      <c r="K58" s="24">
        <v>1</v>
      </c>
      <c r="L58" s="24">
        <v>1</v>
      </c>
      <c r="M58" s="24">
        <v>1</v>
      </c>
      <c r="N58" s="24">
        <v>0</v>
      </c>
      <c r="O58" s="24">
        <v>0</v>
      </c>
      <c r="P58" t="s">
        <v>314</v>
      </c>
      <c r="Q58" s="55" t="s">
        <v>297</v>
      </c>
      <c r="R58" s="53">
        <f>Z81</f>
        <v>3.125</v>
      </c>
      <c r="S58" s="53">
        <f>AK77</f>
        <v>2</v>
      </c>
      <c r="T58" s="53">
        <v>1</v>
      </c>
      <c r="V58" s="18">
        <v>6</v>
      </c>
      <c r="W58" s="53">
        <v>4</v>
      </c>
      <c r="X58" s="53">
        <v>0</v>
      </c>
      <c r="Y58" s="53">
        <v>1</v>
      </c>
      <c r="Z58" s="53">
        <v>2</v>
      </c>
      <c r="AA58" s="53">
        <v>1</v>
      </c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</row>
    <row r="59" spans="1:43" x14ac:dyDescent="0.25">
      <c r="A59" s="1">
        <v>42462</v>
      </c>
      <c r="B59" s="1" t="str">
        <f t="shared" si="0"/>
        <v>16093</v>
      </c>
      <c r="C59" t="s">
        <v>148</v>
      </c>
      <c r="D59" t="s">
        <v>305</v>
      </c>
      <c r="E59" s="36">
        <v>8</v>
      </c>
      <c r="F59" s="36">
        <v>5</v>
      </c>
      <c r="G59" t="s">
        <v>232</v>
      </c>
      <c r="H59">
        <v>29.611245629999999</v>
      </c>
      <c r="I59">
        <v>-94.514634119999997</v>
      </c>
      <c r="J59" s="26">
        <v>5</v>
      </c>
      <c r="K59" s="36">
        <v>3</v>
      </c>
      <c r="L59" s="36">
        <v>0</v>
      </c>
      <c r="M59" s="36">
        <v>0</v>
      </c>
      <c r="N59" s="36">
        <v>0</v>
      </c>
      <c r="O59" s="36">
        <v>0</v>
      </c>
      <c r="P59" s="36" t="s">
        <v>297</v>
      </c>
      <c r="Q59" s="55" t="s">
        <v>309</v>
      </c>
      <c r="R59" s="53">
        <f>AA81</f>
        <v>3.75</v>
      </c>
      <c r="S59" s="53">
        <f>AL77</f>
        <v>3</v>
      </c>
      <c r="V59" s="18">
        <v>7</v>
      </c>
      <c r="W59" s="53">
        <v>1</v>
      </c>
      <c r="X59" s="53">
        <v>0</v>
      </c>
      <c r="Y59" s="53">
        <v>0</v>
      </c>
      <c r="Z59" s="53">
        <v>0</v>
      </c>
      <c r="AA59" s="53">
        <v>0</v>
      </c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</row>
    <row r="60" spans="1:43" x14ac:dyDescent="0.25">
      <c r="A60" s="1">
        <v>42462</v>
      </c>
      <c r="B60" s="1" t="str">
        <f t="shared" si="0"/>
        <v>16093</v>
      </c>
      <c r="C60" t="s">
        <v>148</v>
      </c>
      <c r="D60" t="s">
        <v>305</v>
      </c>
      <c r="E60" s="36">
        <v>8</v>
      </c>
      <c r="F60" s="36">
        <v>6</v>
      </c>
      <c r="G60" t="s">
        <v>233</v>
      </c>
      <c r="H60">
        <v>29.609275799999999</v>
      </c>
      <c r="I60">
        <v>-94.511109689999998</v>
      </c>
      <c r="J60" s="26">
        <v>5</v>
      </c>
      <c r="K60" s="36">
        <v>1</v>
      </c>
      <c r="L60" s="36">
        <v>1</v>
      </c>
      <c r="M60" s="36">
        <v>1</v>
      </c>
      <c r="N60" s="36">
        <v>1</v>
      </c>
      <c r="O60" s="36">
        <v>0</v>
      </c>
      <c r="P60" s="36" t="s">
        <v>297</v>
      </c>
      <c r="Q60" s="55" t="s">
        <v>122</v>
      </c>
      <c r="R60" s="53">
        <f>AB81</f>
        <v>5.625</v>
      </c>
      <c r="S60" s="53">
        <f>AM77</f>
        <v>1.5</v>
      </c>
      <c r="V60" s="18">
        <v>8</v>
      </c>
      <c r="W60" s="53">
        <v>0</v>
      </c>
      <c r="X60" s="53">
        <v>6</v>
      </c>
      <c r="Y60" s="53">
        <v>2</v>
      </c>
      <c r="Z60" s="53">
        <v>4</v>
      </c>
      <c r="AA60" s="53">
        <v>4</v>
      </c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</row>
    <row r="61" spans="1:43" x14ac:dyDescent="0.25">
      <c r="A61" s="1">
        <v>42462</v>
      </c>
      <c r="B61" s="1" t="str">
        <f t="shared" si="0"/>
        <v>16093</v>
      </c>
      <c r="C61" t="s">
        <v>148</v>
      </c>
      <c r="D61" t="s">
        <v>305</v>
      </c>
      <c r="E61" s="36">
        <v>8</v>
      </c>
      <c r="F61" s="36">
        <v>7</v>
      </c>
      <c r="G61" t="s">
        <v>234</v>
      </c>
      <c r="H61">
        <v>29.60634121</v>
      </c>
      <c r="I61">
        <v>-94.508371330000003</v>
      </c>
      <c r="J61" s="26">
        <v>5</v>
      </c>
      <c r="K61" s="36">
        <v>2</v>
      </c>
      <c r="L61" s="36">
        <v>2</v>
      </c>
      <c r="M61" s="36">
        <v>1</v>
      </c>
      <c r="N61" s="36">
        <v>0</v>
      </c>
      <c r="O61" s="36">
        <v>0</v>
      </c>
      <c r="P61" s="36" t="s">
        <v>297</v>
      </c>
      <c r="Q61" s="55" t="s">
        <v>122</v>
      </c>
      <c r="R61" s="53">
        <f>AC81</f>
        <v>5.25</v>
      </c>
      <c r="S61" s="53">
        <f>AN77</f>
        <v>0</v>
      </c>
      <c r="V61" s="20" t="s">
        <v>107</v>
      </c>
      <c r="W61" s="21">
        <f>AVERAGE(W53:W60)</f>
        <v>1.875</v>
      </c>
      <c r="X61" s="21">
        <f t="shared" ref="X61" si="47">AVERAGE(X53:X60)</f>
        <v>2.25</v>
      </c>
      <c r="Y61" s="21">
        <f t="shared" ref="Y61" si="48">AVERAGE(Y53:Y60)</f>
        <v>1.375</v>
      </c>
      <c r="Z61" s="21">
        <f t="shared" ref="Z61" si="49">AVERAGE(Z53:Z60)</f>
        <v>2.125</v>
      </c>
      <c r="AA61" s="21">
        <f t="shared" ref="AA61" si="50">AVERAGE(AA53:AA60)</f>
        <v>1.875</v>
      </c>
      <c r="AB61" s="21"/>
      <c r="AC61" s="21"/>
      <c r="AD61" s="21"/>
      <c r="AE61" s="21"/>
      <c r="AF61" s="21"/>
      <c r="AG61" s="53"/>
      <c r="AH61" s="53"/>
      <c r="AI61" s="53"/>
      <c r="AJ61" s="53"/>
      <c r="AK61" s="53"/>
      <c r="AL61" s="53"/>
      <c r="AM61" s="53"/>
      <c r="AN61" s="53"/>
      <c r="AO61" s="53"/>
      <c r="AP61" s="53"/>
    </row>
    <row r="62" spans="1:43" x14ac:dyDescent="0.25">
      <c r="A62" s="23">
        <v>42461</v>
      </c>
      <c r="B62" s="1" t="str">
        <f t="shared" si="0"/>
        <v>16092</v>
      </c>
      <c r="C62" t="s">
        <v>148</v>
      </c>
      <c r="D62" t="s">
        <v>10</v>
      </c>
      <c r="E62" s="24">
        <v>9</v>
      </c>
      <c r="F62" s="24">
        <v>1</v>
      </c>
      <c r="G62" t="s">
        <v>235</v>
      </c>
      <c r="H62">
        <v>29.57991474</v>
      </c>
      <c r="I62">
        <v>-94.563751569999994</v>
      </c>
      <c r="J62" s="26">
        <v>5</v>
      </c>
      <c r="K62" s="24">
        <v>2</v>
      </c>
      <c r="L62" s="24">
        <v>4</v>
      </c>
      <c r="M62" s="24">
        <v>0</v>
      </c>
      <c r="N62" s="24">
        <v>1</v>
      </c>
      <c r="O62" s="24">
        <v>0</v>
      </c>
      <c r="P62" s="53" t="s">
        <v>8</v>
      </c>
      <c r="Q62" s="55" t="s">
        <v>315</v>
      </c>
      <c r="R62" s="53">
        <f>W91</f>
        <v>2.125</v>
      </c>
      <c r="S62" s="53">
        <f>AH87</f>
        <v>1</v>
      </c>
      <c r="T62" s="53">
        <v>0</v>
      </c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1:43" x14ac:dyDescent="0.25">
      <c r="A63" s="23">
        <v>42461</v>
      </c>
      <c r="B63" s="1" t="str">
        <f t="shared" si="0"/>
        <v>16092</v>
      </c>
      <c r="C63" t="s">
        <v>148</v>
      </c>
      <c r="D63" t="s">
        <v>10</v>
      </c>
      <c r="E63" s="24">
        <v>9</v>
      </c>
      <c r="F63" s="24">
        <v>2</v>
      </c>
      <c r="G63" t="s">
        <v>236</v>
      </c>
      <c r="H63">
        <v>29.581096259999999</v>
      </c>
      <c r="I63">
        <v>-94.560005439999998</v>
      </c>
      <c r="J63" s="26">
        <v>5</v>
      </c>
      <c r="K63" s="24">
        <v>1</v>
      </c>
      <c r="L63" s="24">
        <v>5</v>
      </c>
      <c r="M63" s="24">
        <v>0</v>
      </c>
      <c r="N63" s="24">
        <v>1</v>
      </c>
      <c r="O63" s="24">
        <v>0</v>
      </c>
      <c r="P63" s="53" t="s">
        <v>8</v>
      </c>
      <c r="Q63" s="55" t="s">
        <v>315</v>
      </c>
      <c r="R63" s="53">
        <f>X91</f>
        <v>2.5</v>
      </c>
      <c r="S63" s="53">
        <f>AI87</f>
        <v>1</v>
      </c>
      <c r="T63" s="53">
        <v>0</v>
      </c>
      <c r="U63" s="56" t="s">
        <v>134</v>
      </c>
      <c r="V63" s="18">
        <v>1</v>
      </c>
      <c r="W63" s="53">
        <v>3</v>
      </c>
      <c r="X63" s="53">
        <v>3</v>
      </c>
      <c r="Y63" s="53">
        <v>0</v>
      </c>
      <c r="Z63" s="53">
        <v>0</v>
      </c>
      <c r="AA63" s="53">
        <v>6</v>
      </c>
      <c r="AB63" s="53">
        <v>0</v>
      </c>
      <c r="AC63" s="53">
        <v>6</v>
      </c>
      <c r="AD63" s="53">
        <v>6</v>
      </c>
      <c r="AE63" s="53"/>
      <c r="AF63" s="53"/>
      <c r="AG63" s="19">
        <v>1</v>
      </c>
      <c r="AH63" s="53">
        <v>1</v>
      </c>
      <c r="AI63" s="53">
        <v>1</v>
      </c>
      <c r="AJ63" s="53">
        <v>1</v>
      </c>
      <c r="AK63" s="53">
        <v>1</v>
      </c>
      <c r="AL63" s="53">
        <v>1</v>
      </c>
      <c r="AM63" s="53">
        <v>1</v>
      </c>
      <c r="AN63" s="53">
        <v>1</v>
      </c>
      <c r="AO63" s="53">
        <v>1</v>
      </c>
      <c r="AP63" s="53"/>
    </row>
    <row r="64" spans="1:43" x14ac:dyDescent="0.25">
      <c r="A64" s="23">
        <v>42461</v>
      </c>
      <c r="B64" s="1" t="str">
        <f t="shared" si="0"/>
        <v>16092</v>
      </c>
      <c r="C64" t="s">
        <v>148</v>
      </c>
      <c r="D64" t="s">
        <v>10</v>
      </c>
      <c r="E64" s="24">
        <v>9</v>
      </c>
      <c r="F64" s="24">
        <v>3</v>
      </c>
      <c r="G64" t="s">
        <v>237</v>
      </c>
      <c r="H64">
        <v>29.584609530000002</v>
      </c>
      <c r="I64">
        <v>-94.561354510000001</v>
      </c>
      <c r="J64" s="26">
        <v>5</v>
      </c>
      <c r="K64" s="24">
        <v>1</v>
      </c>
      <c r="L64" s="24">
        <v>5</v>
      </c>
      <c r="M64" s="24">
        <v>1</v>
      </c>
      <c r="N64" s="24">
        <v>1</v>
      </c>
      <c r="O64" s="24">
        <v>0</v>
      </c>
      <c r="P64" s="53" t="s">
        <v>8</v>
      </c>
      <c r="Q64" s="55" t="s">
        <v>316</v>
      </c>
      <c r="R64" s="53">
        <f>Y91</f>
        <v>3.25</v>
      </c>
      <c r="S64" s="53">
        <f>AJ87</f>
        <v>0</v>
      </c>
      <c r="T64" s="53">
        <v>1</v>
      </c>
      <c r="V64" s="18">
        <v>2</v>
      </c>
      <c r="W64" s="53">
        <v>3</v>
      </c>
      <c r="X64" s="53">
        <v>3</v>
      </c>
      <c r="Y64" s="53">
        <v>0</v>
      </c>
      <c r="Z64" s="53">
        <v>0</v>
      </c>
      <c r="AA64" s="53">
        <v>6</v>
      </c>
      <c r="AB64" s="53">
        <v>6</v>
      </c>
      <c r="AC64" s="53">
        <v>6</v>
      </c>
      <c r="AD64" s="53">
        <v>6</v>
      </c>
      <c r="AE64" s="53"/>
      <c r="AF64" s="53"/>
      <c r="AG64" s="19">
        <v>2</v>
      </c>
      <c r="AH64" s="53">
        <v>1</v>
      </c>
      <c r="AI64" s="53">
        <v>1</v>
      </c>
      <c r="AJ64" s="53">
        <v>1</v>
      </c>
      <c r="AK64" s="53">
        <v>1</v>
      </c>
      <c r="AL64" s="53">
        <v>1</v>
      </c>
      <c r="AM64" s="53">
        <v>1</v>
      </c>
      <c r="AN64" s="53">
        <v>1</v>
      </c>
      <c r="AO64" s="53">
        <v>1</v>
      </c>
      <c r="AP64" s="53"/>
    </row>
    <row r="65" spans="1:43" x14ac:dyDescent="0.25">
      <c r="A65" s="23">
        <v>42461</v>
      </c>
      <c r="B65" s="1" t="str">
        <f t="shared" si="0"/>
        <v>16092</v>
      </c>
      <c r="C65" t="s">
        <v>148</v>
      </c>
      <c r="D65" t="s">
        <v>10</v>
      </c>
      <c r="E65" s="24">
        <v>9</v>
      </c>
      <c r="F65" s="24">
        <v>4</v>
      </c>
      <c r="G65" t="s">
        <v>238</v>
      </c>
      <c r="H65">
        <v>29.58634215</v>
      </c>
      <c r="I65">
        <v>-94.565764900000005</v>
      </c>
      <c r="J65" s="26">
        <v>6</v>
      </c>
      <c r="K65" s="24">
        <v>1</v>
      </c>
      <c r="L65" s="24">
        <v>6</v>
      </c>
      <c r="M65" s="24">
        <v>1</v>
      </c>
      <c r="N65" s="24">
        <v>1</v>
      </c>
      <c r="O65" s="24">
        <v>0</v>
      </c>
      <c r="P65" s="53" t="s">
        <v>8</v>
      </c>
      <c r="Q65" s="55" t="s">
        <v>122</v>
      </c>
      <c r="R65" s="53">
        <f>Z91</f>
        <v>3.5</v>
      </c>
      <c r="S65" s="53">
        <f>AK87</f>
        <v>1</v>
      </c>
      <c r="T65" s="53">
        <v>1</v>
      </c>
      <c r="V65" s="18">
        <v>3</v>
      </c>
      <c r="W65" s="53">
        <v>3</v>
      </c>
      <c r="X65" s="53">
        <v>3</v>
      </c>
      <c r="Y65" s="53">
        <v>3</v>
      </c>
      <c r="Z65" s="53">
        <v>3</v>
      </c>
      <c r="AA65" s="53">
        <v>6</v>
      </c>
      <c r="AB65" s="53">
        <v>6</v>
      </c>
      <c r="AC65" s="53">
        <v>0</v>
      </c>
      <c r="AD65" s="53">
        <v>0</v>
      </c>
      <c r="AE65" s="53"/>
      <c r="AF65" s="53"/>
      <c r="AG65" s="19">
        <v>3</v>
      </c>
      <c r="AH65" s="53">
        <v>3</v>
      </c>
      <c r="AI65" s="53">
        <v>3</v>
      </c>
      <c r="AJ65" s="53">
        <v>3</v>
      </c>
      <c r="AK65" s="53">
        <v>3</v>
      </c>
      <c r="AL65" s="53">
        <v>3</v>
      </c>
      <c r="AM65" s="53">
        <v>3</v>
      </c>
      <c r="AN65" s="53">
        <v>3</v>
      </c>
      <c r="AO65" s="53">
        <v>3</v>
      </c>
      <c r="AP65" s="53"/>
    </row>
    <row r="66" spans="1:43" x14ac:dyDescent="0.25">
      <c r="A66" s="23">
        <v>42461</v>
      </c>
      <c r="B66" s="1" t="str">
        <f t="shared" si="0"/>
        <v>16092</v>
      </c>
      <c r="C66" t="s">
        <v>148</v>
      </c>
      <c r="D66" t="s">
        <v>10</v>
      </c>
      <c r="E66" s="24">
        <v>9</v>
      </c>
      <c r="F66" s="24">
        <v>5</v>
      </c>
      <c r="G66" t="s">
        <v>239</v>
      </c>
      <c r="H66">
        <v>29.588376780000001</v>
      </c>
      <c r="I66">
        <v>-94.562312480000003</v>
      </c>
      <c r="J66" s="26">
        <v>6</v>
      </c>
      <c r="K66" s="24">
        <v>1</v>
      </c>
      <c r="L66" s="24">
        <v>3</v>
      </c>
      <c r="M66" s="24">
        <v>0</v>
      </c>
      <c r="N66" s="24">
        <v>1</v>
      </c>
      <c r="O66" s="24">
        <v>0</v>
      </c>
      <c r="P66" s="53" t="s">
        <v>302</v>
      </c>
      <c r="Q66" s="55" t="s">
        <v>8</v>
      </c>
      <c r="R66" s="53">
        <f>AA91</f>
        <v>1.875</v>
      </c>
      <c r="S66" s="53">
        <f>AL87</f>
        <v>1.5</v>
      </c>
      <c r="T66" s="53">
        <v>1</v>
      </c>
      <c r="V66" s="18">
        <v>4</v>
      </c>
      <c r="W66" s="53">
        <v>3</v>
      </c>
      <c r="X66" s="53">
        <v>3</v>
      </c>
      <c r="Y66" s="53">
        <v>3</v>
      </c>
      <c r="Z66" s="53">
        <v>3</v>
      </c>
      <c r="AA66" s="53">
        <v>3</v>
      </c>
      <c r="AB66" s="53">
        <v>6</v>
      </c>
      <c r="AC66" s="53">
        <v>6</v>
      </c>
      <c r="AD66" s="53">
        <v>6</v>
      </c>
      <c r="AE66" s="53"/>
      <c r="AF66" s="53"/>
      <c r="AG66" s="19">
        <v>4</v>
      </c>
      <c r="AH66" s="53">
        <v>3</v>
      </c>
      <c r="AI66" s="53">
        <v>3</v>
      </c>
      <c r="AJ66" s="53">
        <v>3</v>
      </c>
      <c r="AK66" s="53">
        <v>3</v>
      </c>
      <c r="AL66" s="53">
        <v>3</v>
      </c>
      <c r="AM66" s="53">
        <v>3</v>
      </c>
      <c r="AN66" s="53">
        <v>3</v>
      </c>
      <c r="AO66" s="53">
        <v>3</v>
      </c>
      <c r="AP66" s="53"/>
    </row>
    <row r="67" spans="1:43" x14ac:dyDescent="0.25">
      <c r="A67" s="23">
        <v>42461</v>
      </c>
      <c r="B67" s="1" t="str">
        <f t="shared" si="0"/>
        <v>16092</v>
      </c>
      <c r="C67" t="s">
        <v>148</v>
      </c>
      <c r="D67" t="s">
        <v>10</v>
      </c>
      <c r="E67" s="24">
        <v>9</v>
      </c>
      <c r="F67" s="24">
        <v>6</v>
      </c>
      <c r="G67" t="s">
        <v>240</v>
      </c>
      <c r="H67">
        <v>29.592262210000001</v>
      </c>
      <c r="I67">
        <v>-94.563317299999994</v>
      </c>
      <c r="J67" s="26">
        <v>6</v>
      </c>
      <c r="K67" s="24">
        <v>1</v>
      </c>
      <c r="L67" s="24">
        <v>1</v>
      </c>
      <c r="M67" s="24">
        <v>0</v>
      </c>
      <c r="N67" s="24">
        <v>1</v>
      </c>
      <c r="O67" s="24">
        <v>0</v>
      </c>
      <c r="P67" s="53" t="s">
        <v>302</v>
      </c>
      <c r="Q67" s="55" t="s">
        <v>317</v>
      </c>
      <c r="R67" s="53">
        <f>AB91</f>
        <v>2.375</v>
      </c>
      <c r="S67" s="53">
        <f>AM87</f>
        <v>2</v>
      </c>
      <c r="T67" s="53">
        <v>1</v>
      </c>
      <c r="V67" s="18">
        <v>5</v>
      </c>
      <c r="W67" s="53">
        <v>1</v>
      </c>
      <c r="X67" s="53">
        <v>1</v>
      </c>
      <c r="Y67" s="53">
        <v>3</v>
      </c>
      <c r="Z67" s="53">
        <v>3</v>
      </c>
      <c r="AA67" s="53">
        <v>3</v>
      </c>
      <c r="AB67" s="53">
        <v>6</v>
      </c>
      <c r="AC67" s="53">
        <v>0</v>
      </c>
      <c r="AD67" s="53">
        <v>0</v>
      </c>
      <c r="AE67" s="53"/>
      <c r="AF67" s="53"/>
      <c r="AG67" s="20" t="s">
        <v>107</v>
      </c>
      <c r="AH67" s="21">
        <f>AVERAGE(AH63:AH66)</f>
        <v>2</v>
      </c>
      <c r="AI67" s="21">
        <f t="shared" ref="AI67" si="51">AVERAGE(AI63:AI66)</f>
        <v>2</v>
      </c>
      <c r="AJ67" s="21">
        <f t="shared" ref="AJ67" si="52">AVERAGE(AJ63:AJ66)</f>
        <v>2</v>
      </c>
      <c r="AK67" s="21">
        <f t="shared" ref="AK67" si="53">AVERAGE(AK63:AK66)</f>
        <v>2</v>
      </c>
      <c r="AL67" s="21">
        <f t="shared" ref="AL67" si="54">AVERAGE(AL63:AL66)</f>
        <v>2</v>
      </c>
      <c r="AM67" s="21">
        <f t="shared" ref="AM67" si="55">AVERAGE(AM63:AM66)</f>
        <v>2</v>
      </c>
      <c r="AN67" s="21">
        <f t="shared" ref="AN67" si="56">AVERAGE(AN63:AN66)</f>
        <v>2</v>
      </c>
      <c r="AO67" s="21">
        <f t="shared" ref="AO67" si="57">AVERAGE(AO63:AO66)</f>
        <v>2</v>
      </c>
      <c r="AP67" s="21"/>
      <c r="AQ67" s="22"/>
    </row>
    <row r="68" spans="1:43" x14ac:dyDescent="0.25">
      <c r="A68" s="23">
        <v>42461</v>
      </c>
      <c r="B68" s="1" t="str">
        <f t="shared" ref="B68:B107" si="58">TEXT(A68,"yy")&amp;TEXT((A68-DATEVALUE("1/1/"&amp;TEXT(A68,"yy"))+1),"000")</f>
        <v>16092</v>
      </c>
      <c r="C68" t="s">
        <v>148</v>
      </c>
      <c r="D68" t="s">
        <v>10</v>
      </c>
      <c r="E68" s="24">
        <v>9</v>
      </c>
      <c r="F68" s="24">
        <v>7</v>
      </c>
      <c r="G68" t="s">
        <v>241</v>
      </c>
      <c r="H68">
        <v>29.596084269999999</v>
      </c>
      <c r="I68">
        <v>-94.564303179999996</v>
      </c>
      <c r="J68" s="26">
        <v>3</v>
      </c>
      <c r="K68" s="24">
        <v>1</v>
      </c>
      <c r="L68" s="24">
        <v>1</v>
      </c>
      <c r="M68" s="24">
        <v>0</v>
      </c>
      <c r="N68" s="24">
        <v>0</v>
      </c>
      <c r="O68" s="24">
        <v>0</v>
      </c>
      <c r="P68" s="53" t="s">
        <v>302</v>
      </c>
      <c r="Q68" s="55" t="s">
        <v>317</v>
      </c>
      <c r="R68" s="53">
        <f>AC91</f>
        <v>0.75</v>
      </c>
      <c r="S68" s="53">
        <f>AN87</f>
        <v>3</v>
      </c>
      <c r="T68" s="53">
        <v>1</v>
      </c>
      <c r="V68" s="18">
        <v>6</v>
      </c>
      <c r="W68" s="53">
        <v>0</v>
      </c>
      <c r="X68" s="53">
        <v>0</v>
      </c>
      <c r="Y68" s="53">
        <v>3</v>
      </c>
      <c r="Z68" s="53">
        <v>3</v>
      </c>
      <c r="AA68" s="53">
        <v>3</v>
      </c>
      <c r="AB68" s="53">
        <v>3</v>
      </c>
      <c r="AC68" s="53">
        <v>0</v>
      </c>
      <c r="AD68" s="53">
        <v>0</v>
      </c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</row>
    <row r="69" spans="1:43" x14ac:dyDescent="0.25">
      <c r="A69" s="23">
        <v>42461</v>
      </c>
      <c r="B69" s="1" t="str">
        <f t="shared" si="58"/>
        <v>16092</v>
      </c>
      <c r="C69" t="s">
        <v>148</v>
      </c>
      <c r="D69" t="s">
        <v>6</v>
      </c>
      <c r="E69" s="24">
        <v>10</v>
      </c>
      <c r="F69" s="24">
        <v>1</v>
      </c>
      <c r="G69" t="s">
        <v>242</v>
      </c>
      <c r="H69">
        <v>29.599919750000002</v>
      </c>
      <c r="I69">
        <v>-94.565251419999996</v>
      </c>
      <c r="J69" s="26">
        <v>6</v>
      </c>
      <c r="K69" s="24">
        <v>1</v>
      </c>
      <c r="L69" s="24">
        <v>1</v>
      </c>
      <c r="M69" s="24">
        <v>0</v>
      </c>
      <c r="N69" s="24">
        <v>0</v>
      </c>
      <c r="O69" s="24">
        <v>0</v>
      </c>
      <c r="P69" s="53" t="s">
        <v>302</v>
      </c>
      <c r="Q69" s="55" t="s">
        <v>296</v>
      </c>
      <c r="R69" s="53">
        <f>W101</f>
        <v>0.25</v>
      </c>
      <c r="S69" s="53">
        <f>AH97</f>
        <v>2.75</v>
      </c>
      <c r="T69" s="53">
        <v>0</v>
      </c>
      <c r="V69" s="18">
        <v>7</v>
      </c>
      <c r="W69" s="53">
        <v>0</v>
      </c>
      <c r="X69" s="53">
        <v>0</v>
      </c>
      <c r="Y69" s="53">
        <v>0</v>
      </c>
      <c r="Z69" s="53">
        <v>0</v>
      </c>
      <c r="AA69" s="53">
        <v>3</v>
      </c>
      <c r="AB69" s="53">
        <v>3</v>
      </c>
      <c r="AC69" s="53">
        <v>6</v>
      </c>
      <c r="AD69" s="53">
        <v>3</v>
      </c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</row>
    <row r="70" spans="1:43" x14ac:dyDescent="0.25">
      <c r="A70" s="23">
        <v>42461</v>
      </c>
      <c r="B70" s="1" t="str">
        <f t="shared" si="58"/>
        <v>16092</v>
      </c>
      <c r="C70" t="s">
        <v>148</v>
      </c>
      <c r="D70" t="s">
        <v>6</v>
      </c>
      <c r="E70" s="24">
        <v>10</v>
      </c>
      <c r="F70" s="24">
        <v>2</v>
      </c>
      <c r="G70" t="s">
        <v>243</v>
      </c>
      <c r="H70">
        <v>29.603867789999999</v>
      </c>
      <c r="I70">
        <v>-94.566260349999993</v>
      </c>
      <c r="J70" s="26">
        <v>6</v>
      </c>
      <c r="K70" s="24">
        <v>1</v>
      </c>
      <c r="L70" s="24">
        <v>1</v>
      </c>
      <c r="M70" s="24">
        <v>0</v>
      </c>
      <c r="N70" s="24">
        <v>1</v>
      </c>
      <c r="O70" s="24">
        <v>0</v>
      </c>
      <c r="P70" s="53" t="s">
        <v>302</v>
      </c>
      <c r="Q70" s="55" t="s">
        <v>296</v>
      </c>
      <c r="R70" s="53">
        <f>X101</f>
        <v>1.75</v>
      </c>
      <c r="S70" s="53">
        <f>AI97</f>
        <v>2.75</v>
      </c>
      <c r="T70" s="53">
        <v>0</v>
      </c>
      <c r="V70" s="18">
        <v>8</v>
      </c>
      <c r="W70" s="53">
        <v>0</v>
      </c>
      <c r="X70" s="53">
        <v>0</v>
      </c>
      <c r="Y70" s="53">
        <v>0</v>
      </c>
      <c r="Z70" s="53">
        <v>0</v>
      </c>
      <c r="AA70" s="53">
        <v>3</v>
      </c>
      <c r="AB70" s="53">
        <v>3</v>
      </c>
      <c r="AC70" s="53">
        <v>6</v>
      </c>
      <c r="AD70" s="53">
        <v>6</v>
      </c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</row>
    <row r="71" spans="1:43" x14ac:dyDescent="0.25">
      <c r="A71" s="23">
        <v>42461</v>
      </c>
      <c r="B71" s="1" t="str">
        <f t="shared" si="58"/>
        <v>16092</v>
      </c>
      <c r="C71" t="s">
        <v>148</v>
      </c>
      <c r="D71" t="s">
        <v>6</v>
      </c>
      <c r="E71" s="24">
        <v>10</v>
      </c>
      <c r="F71" s="24">
        <v>3</v>
      </c>
      <c r="G71" t="s">
        <v>244</v>
      </c>
      <c r="H71">
        <v>29.607728999999999</v>
      </c>
      <c r="I71">
        <v>-94.567304910000004</v>
      </c>
      <c r="J71" s="26">
        <v>6</v>
      </c>
      <c r="K71" s="24">
        <v>1</v>
      </c>
      <c r="L71" s="24">
        <v>2</v>
      </c>
      <c r="M71" s="24">
        <v>1</v>
      </c>
      <c r="N71" s="24">
        <v>1</v>
      </c>
      <c r="O71" s="24">
        <v>0</v>
      </c>
      <c r="P71" s="53" t="s">
        <v>296</v>
      </c>
      <c r="Q71" s="55" t="s">
        <v>302</v>
      </c>
      <c r="R71" s="53">
        <f>Y101</f>
        <v>1.125</v>
      </c>
      <c r="S71" s="53">
        <f>AJ97</f>
        <v>2.75</v>
      </c>
      <c r="T71" s="53">
        <v>1</v>
      </c>
      <c r="V71" s="20" t="s">
        <v>107</v>
      </c>
      <c r="W71" s="21">
        <f>AVERAGE(W63:W70)</f>
        <v>1.625</v>
      </c>
      <c r="X71" s="21">
        <f t="shared" ref="X71:Y71" si="59">AVERAGE(X63:X70)</f>
        <v>1.625</v>
      </c>
      <c r="Y71" s="21">
        <f t="shared" si="59"/>
        <v>1.5</v>
      </c>
      <c r="Z71" s="21">
        <f t="shared" ref="Z71" si="60">AVERAGE(Z63:Z70)</f>
        <v>1.5</v>
      </c>
      <c r="AA71" s="21">
        <f t="shared" ref="AA71" si="61">AVERAGE(AA63:AA70)</f>
        <v>4.125</v>
      </c>
      <c r="AB71" s="21">
        <f t="shared" ref="AB71" si="62">AVERAGE(AB63:AB70)</f>
        <v>4.125</v>
      </c>
      <c r="AC71" s="21">
        <f t="shared" ref="AC71" si="63">AVERAGE(AC63:AC70)</f>
        <v>3.75</v>
      </c>
      <c r="AD71" s="21">
        <f t="shared" ref="AD71" si="64">AVERAGE(AD63:AD70)</f>
        <v>3.375</v>
      </c>
      <c r="AE71" s="21"/>
      <c r="AF71" s="21"/>
      <c r="AG71" s="53"/>
      <c r="AH71" s="53"/>
      <c r="AI71" s="53"/>
      <c r="AJ71" s="53"/>
      <c r="AK71" s="53"/>
      <c r="AL71" s="53"/>
      <c r="AM71" s="53"/>
      <c r="AN71" s="53"/>
      <c r="AO71" s="53"/>
      <c r="AP71" s="53"/>
    </row>
    <row r="72" spans="1:43" x14ac:dyDescent="0.25">
      <c r="A72" s="23">
        <v>42461</v>
      </c>
      <c r="B72" s="1" t="str">
        <f t="shared" si="58"/>
        <v>16092</v>
      </c>
      <c r="C72" t="s">
        <v>148</v>
      </c>
      <c r="D72" t="s">
        <v>6</v>
      </c>
      <c r="E72" s="24">
        <v>10</v>
      </c>
      <c r="F72" s="24">
        <v>4</v>
      </c>
      <c r="G72" t="s">
        <v>245</v>
      </c>
      <c r="H72">
        <v>29.611630860000002</v>
      </c>
      <c r="I72">
        <v>-94.568320459999995</v>
      </c>
      <c r="J72" s="26">
        <v>6</v>
      </c>
      <c r="K72" s="24">
        <v>1</v>
      </c>
      <c r="L72" s="24">
        <v>1</v>
      </c>
      <c r="M72" s="24">
        <v>0</v>
      </c>
      <c r="N72" s="24">
        <v>1</v>
      </c>
      <c r="O72" s="24">
        <v>0</v>
      </c>
      <c r="P72" s="53" t="s">
        <v>296</v>
      </c>
      <c r="Q72" s="55" t="s">
        <v>302</v>
      </c>
      <c r="R72" s="53">
        <f>Z101</f>
        <v>1.5</v>
      </c>
      <c r="S72" s="53">
        <f>AK97</f>
        <v>2.5</v>
      </c>
      <c r="T72" s="53">
        <v>0</v>
      </c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1:43" x14ac:dyDescent="0.25">
      <c r="A73" s="23">
        <v>42461</v>
      </c>
      <c r="B73" s="1" t="str">
        <f t="shared" si="58"/>
        <v>16092</v>
      </c>
      <c r="C73" t="s">
        <v>148</v>
      </c>
      <c r="D73" t="s">
        <v>6</v>
      </c>
      <c r="E73" s="24">
        <v>10</v>
      </c>
      <c r="F73" s="24">
        <v>5</v>
      </c>
      <c r="G73" t="s">
        <v>246</v>
      </c>
      <c r="H73">
        <v>29.615490309999998</v>
      </c>
      <c r="I73">
        <v>-94.5693366</v>
      </c>
      <c r="J73" s="26">
        <v>6</v>
      </c>
      <c r="K73" s="24">
        <v>1</v>
      </c>
      <c r="L73" s="24">
        <v>1</v>
      </c>
      <c r="M73" s="24">
        <v>1</v>
      </c>
      <c r="N73" s="24">
        <v>1</v>
      </c>
      <c r="O73" s="24">
        <v>0</v>
      </c>
      <c r="P73" s="53" t="s">
        <v>296</v>
      </c>
      <c r="Q73" s="55" t="s">
        <v>302</v>
      </c>
      <c r="R73" s="53">
        <f>AA101</f>
        <v>1.5</v>
      </c>
      <c r="S73" s="53">
        <f>AL97</f>
        <v>2</v>
      </c>
      <c r="T73" s="53">
        <v>0</v>
      </c>
      <c r="U73" s="56" t="s">
        <v>135</v>
      </c>
      <c r="V73" s="18">
        <v>1</v>
      </c>
      <c r="W73" s="53">
        <v>0</v>
      </c>
      <c r="X73" s="53">
        <v>6</v>
      </c>
      <c r="Y73" s="53">
        <v>6</v>
      </c>
      <c r="Z73" s="53">
        <v>3</v>
      </c>
      <c r="AA73" s="53">
        <v>4</v>
      </c>
      <c r="AB73" s="53">
        <v>5</v>
      </c>
      <c r="AC73" s="53">
        <v>5</v>
      </c>
      <c r="AD73" s="53"/>
      <c r="AE73" s="53"/>
      <c r="AF73" s="53"/>
      <c r="AG73" s="19">
        <v>1</v>
      </c>
      <c r="AH73" s="53">
        <v>1</v>
      </c>
      <c r="AI73" s="53">
        <v>0</v>
      </c>
      <c r="AJ73" s="53">
        <v>2</v>
      </c>
      <c r="AK73" s="53">
        <v>2</v>
      </c>
      <c r="AL73" s="53">
        <v>3</v>
      </c>
      <c r="AM73" s="53">
        <v>0</v>
      </c>
      <c r="AN73" s="53">
        <v>0</v>
      </c>
      <c r="AO73" s="53"/>
      <c r="AP73" s="53"/>
    </row>
    <row r="74" spans="1:43" x14ac:dyDescent="0.25">
      <c r="A74" s="23">
        <v>42461</v>
      </c>
      <c r="B74" s="1" t="str">
        <f t="shared" si="58"/>
        <v>16092</v>
      </c>
      <c r="C74" t="s">
        <v>148</v>
      </c>
      <c r="D74" t="s">
        <v>6</v>
      </c>
      <c r="E74" s="24">
        <v>10</v>
      </c>
      <c r="F74" s="24">
        <v>6</v>
      </c>
      <c r="G74" t="s">
        <v>247</v>
      </c>
      <c r="H74">
        <v>29.619198539999999</v>
      </c>
      <c r="I74">
        <v>-94.570310570000004</v>
      </c>
      <c r="J74" s="26">
        <v>6</v>
      </c>
      <c r="K74" s="24">
        <v>1</v>
      </c>
      <c r="L74" s="24">
        <v>2</v>
      </c>
      <c r="M74" s="24">
        <v>0</v>
      </c>
      <c r="N74" s="24">
        <v>1</v>
      </c>
      <c r="O74" s="24">
        <v>0</v>
      </c>
      <c r="P74" s="53" t="s">
        <v>296</v>
      </c>
      <c r="Q74" s="55" t="s">
        <v>302</v>
      </c>
      <c r="R74" s="53">
        <f>AB101</f>
        <v>1.625</v>
      </c>
      <c r="S74" s="53">
        <f>AM97</f>
        <v>1.75</v>
      </c>
      <c r="T74" s="53">
        <v>0</v>
      </c>
      <c r="V74" s="18">
        <v>2</v>
      </c>
      <c r="W74" s="53">
        <v>3</v>
      </c>
      <c r="X74" s="53">
        <v>0</v>
      </c>
      <c r="Y74" s="53">
        <v>5</v>
      </c>
      <c r="Z74" s="53">
        <v>6</v>
      </c>
      <c r="AA74" s="53">
        <v>5</v>
      </c>
      <c r="AB74" s="53">
        <v>6</v>
      </c>
      <c r="AC74" s="53">
        <v>5</v>
      </c>
      <c r="AD74" s="53"/>
      <c r="AE74" s="53"/>
      <c r="AF74" s="53"/>
      <c r="AG74" s="19">
        <v>2</v>
      </c>
      <c r="AH74" s="53">
        <v>1</v>
      </c>
      <c r="AI74" s="53">
        <v>0</v>
      </c>
      <c r="AJ74" s="53">
        <v>2</v>
      </c>
      <c r="AK74" s="53">
        <v>2</v>
      </c>
      <c r="AL74" s="53">
        <v>3</v>
      </c>
      <c r="AM74" s="53">
        <v>0</v>
      </c>
      <c r="AN74" s="53">
        <v>0</v>
      </c>
      <c r="AO74" s="53"/>
      <c r="AP74" s="53"/>
    </row>
    <row r="75" spans="1:43" x14ac:dyDescent="0.25">
      <c r="A75" s="23">
        <v>42461</v>
      </c>
      <c r="B75" s="1" t="str">
        <f t="shared" si="58"/>
        <v>16092</v>
      </c>
      <c r="C75" t="s">
        <v>148</v>
      </c>
      <c r="D75" t="s">
        <v>6</v>
      </c>
      <c r="E75" s="24">
        <v>10</v>
      </c>
      <c r="F75" s="24">
        <v>7</v>
      </c>
      <c r="G75" t="s">
        <v>160</v>
      </c>
      <c r="H75">
        <v>29.622929249999999</v>
      </c>
      <c r="I75">
        <v>-94.571258150000006</v>
      </c>
      <c r="J75" s="26">
        <v>4</v>
      </c>
      <c r="K75" s="24">
        <v>2</v>
      </c>
      <c r="L75" s="24">
        <v>2</v>
      </c>
      <c r="M75" s="24">
        <v>0</v>
      </c>
      <c r="N75" s="24">
        <v>1</v>
      </c>
      <c r="O75" s="24">
        <v>0</v>
      </c>
      <c r="P75" s="53" t="s">
        <v>296</v>
      </c>
      <c r="Q75" s="55" t="s">
        <v>8</v>
      </c>
      <c r="R75" s="53">
        <f>AC101</f>
        <v>2.25</v>
      </c>
      <c r="S75" s="53">
        <f>AN97</f>
        <v>3</v>
      </c>
      <c r="T75" s="53">
        <v>0</v>
      </c>
      <c r="V75" s="18">
        <v>3</v>
      </c>
      <c r="W75" s="53">
        <v>3</v>
      </c>
      <c r="X75" s="53">
        <v>0</v>
      </c>
      <c r="Y75" s="53">
        <v>0</v>
      </c>
      <c r="Z75" s="53">
        <v>0</v>
      </c>
      <c r="AA75" s="53">
        <v>5</v>
      </c>
      <c r="AB75" s="53">
        <v>4</v>
      </c>
      <c r="AC75" s="53">
        <v>5</v>
      </c>
      <c r="AD75" s="53"/>
      <c r="AE75" s="53"/>
      <c r="AF75" s="53"/>
      <c r="AG75" s="19">
        <v>3</v>
      </c>
      <c r="AH75" s="53">
        <v>2</v>
      </c>
      <c r="AI75" s="53">
        <v>1</v>
      </c>
      <c r="AJ75" s="53">
        <v>2</v>
      </c>
      <c r="AK75" s="53">
        <v>2</v>
      </c>
      <c r="AL75" s="53">
        <v>3</v>
      </c>
      <c r="AM75" s="53">
        <v>3</v>
      </c>
      <c r="AN75" s="53">
        <v>0</v>
      </c>
      <c r="AO75" s="53"/>
      <c r="AP75" s="53"/>
    </row>
    <row r="76" spans="1:43" x14ac:dyDescent="0.25">
      <c r="A76" s="23">
        <v>42460</v>
      </c>
      <c r="B76" s="1" t="str">
        <f t="shared" si="58"/>
        <v>16091</v>
      </c>
      <c r="C76" t="s">
        <v>148</v>
      </c>
      <c r="D76" t="s">
        <v>6</v>
      </c>
      <c r="E76" s="24">
        <v>11</v>
      </c>
      <c r="F76" s="24">
        <v>1</v>
      </c>
      <c r="G76" t="s">
        <v>161</v>
      </c>
      <c r="H76">
        <v>29.573075450000001</v>
      </c>
      <c r="I76">
        <v>-94.436013790000004</v>
      </c>
      <c r="J76" s="26">
        <v>6</v>
      </c>
      <c r="K76" s="24">
        <v>2</v>
      </c>
      <c r="L76" s="24">
        <v>2</v>
      </c>
      <c r="M76" s="24">
        <v>1</v>
      </c>
      <c r="N76" s="24">
        <v>0</v>
      </c>
      <c r="O76" s="24">
        <v>0</v>
      </c>
      <c r="P76" s="53" t="s">
        <v>302</v>
      </c>
      <c r="Q76" s="55" t="s">
        <v>122</v>
      </c>
      <c r="R76" s="53">
        <f>W111</f>
        <v>0.875</v>
      </c>
      <c r="S76" s="53">
        <f>AH107</f>
        <v>2.25</v>
      </c>
      <c r="T76" s="53">
        <v>0</v>
      </c>
      <c r="V76" s="18">
        <v>4</v>
      </c>
      <c r="W76" s="53">
        <v>3</v>
      </c>
      <c r="X76" s="53">
        <v>6</v>
      </c>
      <c r="Y76" s="53">
        <v>5</v>
      </c>
      <c r="Z76" s="53">
        <v>4</v>
      </c>
      <c r="AA76" s="53">
        <v>0</v>
      </c>
      <c r="AB76" s="53">
        <v>6</v>
      </c>
      <c r="AC76" s="53">
        <v>6</v>
      </c>
      <c r="AD76" s="53"/>
      <c r="AE76" s="53"/>
      <c r="AF76" s="53"/>
      <c r="AG76" s="19">
        <v>4</v>
      </c>
      <c r="AH76" s="53">
        <v>2</v>
      </c>
      <c r="AI76" s="53">
        <v>1</v>
      </c>
      <c r="AJ76" s="53">
        <v>2</v>
      </c>
      <c r="AK76" s="53">
        <v>2</v>
      </c>
      <c r="AL76" s="53">
        <v>3</v>
      </c>
      <c r="AM76" s="53">
        <v>3</v>
      </c>
      <c r="AN76" s="53">
        <v>0</v>
      </c>
      <c r="AO76" s="53"/>
      <c r="AP76" s="53"/>
    </row>
    <row r="77" spans="1:43" x14ac:dyDescent="0.25">
      <c r="A77" s="23">
        <v>42460</v>
      </c>
      <c r="B77" s="1" t="str">
        <f t="shared" si="58"/>
        <v>16091</v>
      </c>
      <c r="C77" t="s">
        <v>148</v>
      </c>
      <c r="D77" t="s">
        <v>6</v>
      </c>
      <c r="E77" s="24">
        <v>11</v>
      </c>
      <c r="F77" s="24">
        <v>2</v>
      </c>
      <c r="G77" t="s">
        <v>162</v>
      </c>
      <c r="H77">
        <v>29.575548609999998</v>
      </c>
      <c r="I77">
        <v>-94.432856330000007</v>
      </c>
      <c r="J77" s="26">
        <v>6</v>
      </c>
      <c r="K77" s="24">
        <v>1</v>
      </c>
      <c r="L77" s="24">
        <v>2</v>
      </c>
      <c r="M77" s="24">
        <v>1</v>
      </c>
      <c r="N77" s="24">
        <v>1</v>
      </c>
      <c r="O77" s="24">
        <v>0</v>
      </c>
      <c r="P77" s="53" t="s">
        <v>302</v>
      </c>
      <c r="Q77" s="55" t="s">
        <v>122</v>
      </c>
      <c r="R77" s="53">
        <f>X111</f>
        <v>1.875</v>
      </c>
      <c r="S77" s="53">
        <f>AI107</f>
        <v>1</v>
      </c>
      <c r="T77" s="53">
        <v>0</v>
      </c>
      <c r="V77" s="18">
        <v>5</v>
      </c>
      <c r="W77" s="53">
        <v>3</v>
      </c>
      <c r="X77" s="53">
        <v>6</v>
      </c>
      <c r="Y77" s="53">
        <v>4</v>
      </c>
      <c r="Z77" s="53">
        <v>4</v>
      </c>
      <c r="AA77" s="53">
        <v>4</v>
      </c>
      <c r="AB77" s="53">
        <v>6</v>
      </c>
      <c r="AC77" s="53">
        <v>6</v>
      </c>
      <c r="AD77" s="53"/>
      <c r="AE77" s="53"/>
      <c r="AF77" s="53"/>
      <c r="AG77" s="20" t="s">
        <v>107</v>
      </c>
      <c r="AH77" s="21">
        <f>AVERAGE(AH73:AH76)</f>
        <v>1.5</v>
      </c>
      <c r="AI77" s="21">
        <f t="shared" ref="AI77" si="65">AVERAGE(AI73:AI76)</f>
        <v>0.5</v>
      </c>
      <c r="AJ77" s="21">
        <f t="shared" ref="AJ77" si="66">AVERAGE(AJ73:AJ76)</f>
        <v>2</v>
      </c>
      <c r="AK77" s="21">
        <f t="shared" ref="AK77" si="67">AVERAGE(AK73:AK76)</f>
        <v>2</v>
      </c>
      <c r="AL77" s="21">
        <f t="shared" ref="AL77" si="68">AVERAGE(AL73:AL76)</f>
        <v>3</v>
      </c>
      <c r="AM77" s="21">
        <f t="shared" ref="AM77" si="69">AVERAGE(AM73:AM76)</f>
        <v>1.5</v>
      </c>
      <c r="AN77" s="21">
        <f t="shared" ref="AN77" si="70">AVERAGE(AN73:AN76)</f>
        <v>0</v>
      </c>
      <c r="AO77" s="21"/>
      <c r="AP77" s="21"/>
      <c r="AQ77" s="22"/>
    </row>
    <row r="78" spans="1:43" x14ac:dyDescent="0.25">
      <c r="A78" s="23">
        <v>42460</v>
      </c>
      <c r="B78" s="1" t="str">
        <f t="shared" si="58"/>
        <v>16091</v>
      </c>
      <c r="C78" t="s">
        <v>148</v>
      </c>
      <c r="D78" t="s">
        <v>6</v>
      </c>
      <c r="E78" s="24">
        <v>11</v>
      </c>
      <c r="F78" s="24">
        <v>3</v>
      </c>
      <c r="G78" t="s">
        <v>163</v>
      </c>
      <c r="H78">
        <v>29.579529180000002</v>
      </c>
      <c r="I78">
        <v>-94.432997310000005</v>
      </c>
      <c r="J78" s="26">
        <v>5</v>
      </c>
      <c r="K78" s="24">
        <v>1</v>
      </c>
      <c r="L78" s="24">
        <v>4</v>
      </c>
      <c r="M78" s="24">
        <v>1</v>
      </c>
      <c r="N78" s="24">
        <v>1</v>
      </c>
      <c r="O78" s="24">
        <v>1</v>
      </c>
      <c r="P78" s="53" t="s">
        <v>318</v>
      </c>
      <c r="Q78" s="55" t="s">
        <v>302</v>
      </c>
      <c r="R78" s="53">
        <f>Y111</f>
        <v>0.75</v>
      </c>
      <c r="S78" s="53">
        <f>AJ107</f>
        <v>3</v>
      </c>
      <c r="T78" s="53">
        <v>0</v>
      </c>
      <c r="V78" s="18">
        <v>6</v>
      </c>
      <c r="W78" s="53">
        <v>0</v>
      </c>
      <c r="X78" s="53">
        <v>4</v>
      </c>
      <c r="Y78" s="53">
        <v>4</v>
      </c>
      <c r="Z78" s="53">
        <v>4</v>
      </c>
      <c r="AA78" s="53">
        <v>5</v>
      </c>
      <c r="AB78" s="53">
        <v>6</v>
      </c>
      <c r="AC78" s="53">
        <v>6</v>
      </c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</row>
    <row r="79" spans="1:43" x14ac:dyDescent="0.25">
      <c r="A79" s="23">
        <v>42460</v>
      </c>
      <c r="B79" s="1" t="str">
        <f t="shared" si="58"/>
        <v>16091</v>
      </c>
      <c r="C79" t="s">
        <v>148</v>
      </c>
      <c r="D79" t="s">
        <v>6</v>
      </c>
      <c r="E79" s="24">
        <v>11</v>
      </c>
      <c r="F79" s="24">
        <v>4</v>
      </c>
      <c r="G79" t="s">
        <v>164</v>
      </c>
      <c r="H79">
        <v>29.57333654</v>
      </c>
      <c r="I79">
        <v>-94.429532899999998</v>
      </c>
      <c r="J79" s="26">
        <v>6</v>
      </c>
      <c r="K79" s="24">
        <v>1</v>
      </c>
      <c r="L79" s="24">
        <v>5</v>
      </c>
      <c r="M79" s="24">
        <v>1</v>
      </c>
      <c r="N79" s="24">
        <v>0</v>
      </c>
      <c r="O79" s="24">
        <v>0</v>
      </c>
      <c r="P79" s="53" t="s">
        <v>122</v>
      </c>
      <c r="Q79" s="55" t="s">
        <v>302</v>
      </c>
      <c r="R79" s="53">
        <f>Z111</f>
        <v>1.75</v>
      </c>
      <c r="S79" s="53">
        <f>AK107</f>
        <v>2</v>
      </c>
      <c r="T79" s="53">
        <v>0</v>
      </c>
      <c r="V79" s="18">
        <v>7</v>
      </c>
      <c r="W79" s="53">
        <v>0</v>
      </c>
      <c r="X79" s="53">
        <v>4</v>
      </c>
      <c r="Y79" s="53">
        <v>0</v>
      </c>
      <c r="Z79" s="53">
        <v>0</v>
      </c>
      <c r="AA79" s="53">
        <v>3</v>
      </c>
      <c r="AB79" s="53">
        <v>6</v>
      </c>
      <c r="AC79" s="53">
        <v>6</v>
      </c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</row>
    <row r="80" spans="1:43" x14ac:dyDescent="0.25">
      <c r="A80" s="23">
        <v>42460</v>
      </c>
      <c r="B80" s="1" t="str">
        <f t="shared" si="58"/>
        <v>16091</v>
      </c>
      <c r="C80" t="s">
        <v>148</v>
      </c>
      <c r="D80" t="s">
        <v>6</v>
      </c>
      <c r="E80" s="24">
        <v>11</v>
      </c>
      <c r="F80" s="24">
        <v>5</v>
      </c>
      <c r="G80" t="s">
        <v>165</v>
      </c>
      <c r="H80">
        <v>29.570951050000001</v>
      </c>
      <c r="I80">
        <v>-94.426316180000001</v>
      </c>
      <c r="J80" s="26">
        <v>6</v>
      </c>
      <c r="K80" s="24">
        <v>1</v>
      </c>
      <c r="L80" s="24">
        <v>1</v>
      </c>
      <c r="M80" s="24">
        <v>1</v>
      </c>
      <c r="N80" s="24">
        <v>0</v>
      </c>
      <c r="O80" s="24">
        <v>0</v>
      </c>
      <c r="P80" s="53" t="s">
        <v>302</v>
      </c>
      <c r="Q80" s="55" t="s">
        <v>122</v>
      </c>
      <c r="R80" s="53">
        <f>AA111</f>
        <v>2.375</v>
      </c>
      <c r="S80" s="53">
        <f>AL107</f>
        <v>1</v>
      </c>
      <c r="T80" s="53">
        <v>0</v>
      </c>
      <c r="V80" s="18">
        <v>8</v>
      </c>
      <c r="W80" s="53">
        <v>3</v>
      </c>
      <c r="X80" s="53">
        <v>5</v>
      </c>
      <c r="Y80" s="53">
        <v>6</v>
      </c>
      <c r="Z80" s="53">
        <v>4</v>
      </c>
      <c r="AA80" s="53">
        <v>4</v>
      </c>
      <c r="AB80" s="53">
        <v>6</v>
      </c>
      <c r="AC80" s="53">
        <v>3</v>
      </c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</row>
    <row r="81" spans="1:43" x14ac:dyDescent="0.25">
      <c r="A81" s="23">
        <v>42460</v>
      </c>
      <c r="B81" s="1" t="str">
        <f t="shared" si="58"/>
        <v>16091</v>
      </c>
      <c r="C81" t="s">
        <v>148</v>
      </c>
      <c r="D81" t="s">
        <v>6</v>
      </c>
      <c r="E81" s="24">
        <v>11</v>
      </c>
      <c r="F81" s="24">
        <v>6</v>
      </c>
      <c r="G81" t="s">
        <v>166</v>
      </c>
      <c r="H81">
        <v>29.56784137</v>
      </c>
      <c r="I81">
        <v>-94.423741430000007</v>
      </c>
      <c r="J81" s="26">
        <v>6</v>
      </c>
      <c r="K81" s="24">
        <v>1</v>
      </c>
      <c r="L81" s="24">
        <v>6</v>
      </c>
      <c r="M81" s="24">
        <v>1</v>
      </c>
      <c r="N81" s="24">
        <v>0</v>
      </c>
      <c r="O81" s="24">
        <v>0</v>
      </c>
      <c r="P81" s="53" t="s">
        <v>122</v>
      </c>
      <c r="Q81" s="55" t="s">
        <v>306</v>
      </c>
      <c r="R81" s="53">
        <f>AB111</f>
        <v>1.75</v>
      </c>
      <c r="S81" s="53">
        <f>AM107</f>
        <v>2</v>
      </c>
      <c r="T81" s="53">
        <v>1</v>
      </c>
      <c r="V81" s="20" t="s">
        <v>107</v>
      </c>
      <c r="W81" s="21">
        <f>AVERAGE(W73:W80)</f>
        <v>1.875</v>
      </c>
      <c r="X81" s="21">
        <f t="shared" ref="X81" si="71">AVERAGE(X73:X80)</f>
        <v>3.875</v>
      </c>
      <c r="Y81" s="21">
        <f t="shared" ref="Y81" si="72">AVERAGE(Y73:Y80)</f>
        <v>3.75</v>
      </c>
      <c r="Z81" s="21">
        <f t="shared" ref="Z81" si="73">AVERAGE(Z73:Z80)</f>
        <v>3.125</v>
      </c>
      <c r="AA81" s="21">
        <f t="shared" ref="AA81" si="74">AVERAGE(AA73:AA80)</f>
        <v>3.75</v>
      </c>
      <c r="AB81" s="21">
        <f t="shared" ref="AB81" si="75">AVERAGE(AB73:AB80)</f>
        <v>5.625</v>
      </c>
      <c r="AC81" s="21">
        <f t="shared" ref="AC81" si="76">AVERAGE(AC73:AC80)</f>
        <v>5.25</v>
      </c>
      <c r="AD81" s="21"/>
      <c r="AE81" s="21"/>
      <c r="AF81" s="21"/>
      <c r="AG81" s="53"/>
      <c r="AH81" s="53"/>
      <c r="AI81" s="53"/>
      <c r="AJ81" s="53"/>
      <c r="AK81" s="53"/>
      <c r="AL81" s="53"/>
      <c r="AM81" s="53"/>
      <c r="AN81" s="53"/>
      <c r="AO81" s="53"/>
      <c r="AP81" s="53"/>
    </row>
    <row r="82" spans="1:43" x14ac:dyDescent="0.25">
      <c r="A82" s="23">
        <v>42460</v>
      </c>
      <c r="B82" s="1" t="str">
        <f t="shared" si="58"/>
        <v>16091</v>
      </c>
      <c r="C82" t="s">
        <v>148</v>
      </c>
      <c r="D82" t="s">
        <v>6</v>
      </c>
      <c r="E82" s="24">
        <v>11</v>
      </c>
      <c r="F82" s="24">
        <v>7</v>
      </c>
      <c r="G82" t="s">
        <v>167</v>
      </c>
      <c r="H82">
        <v>29.570516789999999</v>
      </c>
      <c r="I82">
        <v>-94.420772729999996</v>
      </c>
      <c r="J82" s="26">
        <v>6</v>
      </c>
      <c r="K82" s="24">
        <v>2</v>
      </c>
      <c r="L82" s="24">
        <v>5</v>
      </c>
      <c r="M82" s="24">
        <v>1</v>
      </c>
      <c r="N82" s="24">
        <v>0</v>
      </c>
      <c r="O82" s="24">
        <v>0</v>
      </c>
      <c r="P82" s="53" t="s">
        <v>122</v>
      </c>
      <c r="Q82" s="55" t="s">
        <v>302</v>
      </c>
      <c r="R82" s="53">
        <f>AC111</f>
        <v>2.375</v>
      </c>
      <c r="S82" s="53">
        <f>AN107</f>
        <v>2</v>
      </c>
      <c r="T82" s="53">
        <v>1</v>
      </c>
    </row>
    <row r="83" spans="1:43" x14ac:dyDescent="0.25">
      <c r="A83" s="23">
        <v>42460</v>
      </c>
      <c r="B83" s="1" t="str">
        <f t="shared" si="58"/>
        <v>16091</v>
      </c>
      <c r="C83" t="s">
        <v>148</v>
      </c>
      <c r="D83" t="s">
        <v>307</v>
      </c>
      <c r="E83" s="24">
        <v>12</v>
      </c>
      <c r="F83" s="24">
        <v>1</v>
      </c>
      <c r="G83" t="s">
        <v>168</v>
      </c>
      <c r="H83">
        <v>29.574575809999999</v>
      </c>
      <c r="I83">
        <v>-94.423070370000005</v>
      </c>
      <c r="J83" s="26">
        <v>6</v>
      </c>
      <c r="K83" s="24">
        <v>0</v>
      </c>
      <c r="L83" s="24">
        <v>6</v>
      </c>
      <c r="M83" s="24">
        <v>1</v>
      </c>
      <c r="N83" s="24">
        <v>1</v>
      </c>
      <c r="O83" s="24">
        <v>0</v>
      </c>
      <c r="P83" s="53" t="s">
        <v>122</v>
      </c>
      <c r="Q83" s="55" t="s">
        <v>309</v>
      </c>
      <c r="R83" s="53">
        <f>W121</f>
        <v>0.75</v>
      </c>
      <c r="S83" s="53">
        <f>AH117</f>
        <v>0</v>
      </c>
      <c r="U83" s="56" t="s">
        <v>136</v>
      </c>
      <c r="V83" s="18">
        <v>1</v>
      </c>
      <c r="W83" s="53">
        <v>3</v>
      </c>
      <c r="X83" s="53">
        <v>3</v>
      </c>
      <c r="Y83" s="53">
        <v>3</v>
      </c>
      <c r="Z83" s="53">
        <v>4</v>
      </c>
      <c r="AA83" s="53">
        <v>0</v>
      </c>
      <c r="AB83" s="53">
        <v>2</v>
      </c>
      <c r="AC83" s="53">
        <v>0</v>
      </c>
      <c r="AD83" s="53"/>
      <c r="AE83" s="53"/>
      <c r="AF83" s="53"/>
      <c r="AG83" s="19">
        <v>1</v>
      </c>
      <c r="AH83" s="53">
        <v>1</v>
      </c>
      <c r="AI83" s="53">
        <v>1</v>
      </c>
      <c r="AJ83" s="53">
        <v>0</v>
      </c>
      <c r="AK83" s="53">
        <v>1</v>
      </c>
      <c r="AL83" s="53">
        <v>2</v>
      </c>
      <c r="AM83" s="53">
        <v>2</v>
      </c>
      <c r="AN83" s="53">
        <v>3</v>
      </c>
      <c r="AO83" s="53"/>
      <c r="AP83" s="53"/>
    </row>
    <row r="84" spans="1:43" x14ac:dyDescent="0.25">
      <c r="A84" s="23">
        <v>42460</v>
      </c>
      <c r="B84" s="1" t="str">
        <f t="shared" si="58"/>
        <v>16091</v>
      </c>
      <c r="C84" t="s">
        <v>148</v>
      </c>
      <c r="D84" t="s">
        <v>307</v>
      </c>
      <c r="E84" s="24">
        <v>12</v>
      </c>
      <c r="F84" s="24">
        <v>2</v>
      </c>
      <c r="G84" t="s">
        <v>169</v>
      </c>
      <c r="H84">
        <v>29.574186130000001</v>
      </c>
      <c r="I84">
        <v>-94.41909115</v>
      </c>
      <c r="J84" s="26">
        <v>2</v>
      </c>
      <c r="K84" s="24">
        <v>2</v>
      </c>
      <c r="L84" s="24">
        <v>4</v>
      </c>
      <c r="M84" s="24">
        <v>1</v>
      </c>
      <c r="N84" s="24">
        <v>1</v>
      </c>
      <c r="O84" s="24">
        <v>0</v>
      </c>
      <c r="P84" s="53" t="s">
        <v>122</v>
      </c>
      <c r="Q84" s="55" t="s">
        <v>309</v>
      </c>
      <c r="R84" s="53">
        <f>X121</f>
        <v>2.625</v>
      </c>
      <c r="S84" s="53">
        <f>AI117</f>
        <v>0</v>
      </c>
      <c r="V84" s="18">
        <v>2</v>
      </c>
      <c r="W84" s="53">
        <v>0</v>
      </c>
      <c r="X84" s="53">
        <v>2</v>
      </c>
      <c r="Y84" s="53">
        <v>3</v>
      </c>
      <c r="Z84" s="53">
        <v>4</v>
      </c>
      <c r="AA84" s="53">
        <v>2</v>
      </c>
      <c r="AB84" s="53">
        <v>2</v>
      </c>
      <c r="AC84" s="53">
        <v>1</v>
      </c>
      <c r="AD84" s="53"/>
      <c r="AE84" s="53"/>
      <c r="AF84" s="53"/>
      <c r="AG84" s="19">
        <v>2</v>
      </c>
      <c r="AH84" s="53">
        <v>1</v>
      </c>
      <c r="AI84" s="53">
        <v>1</v>
      </c>
      <c r="AJ84" s="53">
        <v>0</v>
      </c>
      <c r="AK84" s="53">
        <v>1</v>
      </c>
      <c r="AL84" s="53">
        <v>2</v>
      </c>
      <c r="AM84" s="53">
        <v>2</v>
      </c>
      <c r="AN84" s="53">
        <v>3</v>
      </c>
      <c r="AO84" s="53"/>
      <c r="AP84" s="53"/>
    </row>
    <row r="85" spans="1:43" x14ac:dyDescent="0.25">
      <c r="A85" s="23">
        <v>42460</v>
      </c>
      <c r="B85" s="1" t="str">
        <f t="shared" si="58"/>
        <v>16091</v>
      </c>
      <c r="C85" t="s">
        <v>148</v>
      </c>
      <c r="D85" t="s">
        <v>307</v>
      </c>
      <c r="E85" s="24">
        <v>12</v>
      </c>
      <c r="F85" s="24">
        <v>3</v>
      </c>
      <c r="G85" t="s">
        <v>170</v>
      </c>
      <c r="H85">
        <v>29.577977690000001</v>
      </c>
      <c r="I85">
        <v>-94.417865129999996</v>
      </c>
      <c r="J85" s="26">
        <v>1</v>
      </c>
      <c r="K85" s="24">
        <v>1</v>
      </c>
      <c r="L85" s="24">
        <v>6</v>
      </c>
      <c r="M85" s="24">
        <v>1</v>
      </c>
      <c r="N85" s="24">
        <v>1</v>
      </c>
      <c r="O85" s="24">
        <v>0</v>
      </c>
      <c r="P85" s="53" t="s">
        <v>122</v>
      </c>
      <c r="Q85" s="55" t="s">
        <v>309</v>
      </c>
      <c r="R85" s="53">
        <f>Y121</f>
        <v>0.375</v>
      </c>
      <c r="S85" s="53">
        <f>AJ117</f>
        <v>0.75</v>
      </c>
      <c r="V85" s="18">
        <v>3</v>
      </c>
      <c r="W85" s="53">
        <v>0</v>
      </c>
      <c r="X85" s="53">
        <v>2</v>
      </c>
      <c r="Y85" s="53">
        <v>3</v>
      </c>
      <c r="Z85" s="53">
        <v>4</v>
      </c>
      <c r="AA85" s="53">
        <v>2</v>
      </c>
      <c r="AB85" s="53">
        <v>2</v>
      </c>
      <c r="AC85" s="53">
        <v>3</v>
      </c>
      <c r="AD85" s="53"/>
      <c r="AE85" s="53"/>
      <c r="AF85" s="53"/>
      <c r="AG85" s="19">
        <v>3</v>
      </c>
      <c r="AH85" s="53">
        <v>1</v>
      </c>
      <c r="AI85" s="53">
        <v>1</v>
      </c>
      <c r="AJ85" s="53">
        <v>0</v>
      </c>
      <c r="AK85" s="53">
        <v>1</v>
      </c>
      <c r="AL85" s="53">
        <v>1</v>
      </c>
      <c r="AM85" s="53">
        <v>2</v>
      </c>
      <c r="AN85" s="53">
        <v>3</v>
      </c>
      <c r="AO85" s="53"/>
      <c r="AP85" s="53"/>
    </row>
    <row r="86" spans="1:43" x14ac:dyDescent="0.25">
      <c r="A86" s="23">
        <v>42460</v>
      </c>
      <c r="B86" s="1" t="str">
        <f t="shared" si="58"/>
        <v>16091</v>
      </c>
      <c r="C86" t="s">
        <v>148</v>
      </c>
      <c r="D86" t="s">
        <v>307</v>
      </c>
      <c r="E86" s="24">
        <v>12</v>
      </c>
      <c r="F86" s="24">
        <v>4</v>
      </c>
      <c r="G86" t="s">
        <v>171</v>
      </c>
      <c r="H86">
        <v>29.581968310000001</v>
      </c>
      <c r="I86">
        <v>-94.417013530000006</v>
      </c>
      <c r="J86" s="26">
        <v>1</v>
      </c>
      <c r="K86" s="24">
        <v>1</v>
      </c>
      <c r="L86" s="24">
        <v>5</v>
      </c>
      <c r="M86" s="24">
        <v>1</v>
      </c>
      <c r="N86" s="24">
        <v>1</v>
      </c>
      <c r="O86" s="24">
        <v>0</v>
      </c>
      <c r="P86" s="53" t="s">
        <v>122</v>
      </c>
      <c r="Q86" s="55" t="s">
        <v>309</v>
      </c>
      <c r="R86" s="53">
        <f>Z121</f>
        <v>0.75</v>
      </c>
      <c r="S86" s="53">
        <f>AK117</f>
        <v>0</v>
      </c>
      <c r="V86" s="18">
        <v>4</v>
      </c>
      <c r="W86" s="53">
        <v>4</v>
      </c>
      <c r="X86" s="53">
        <v>3</v>
      </c>
      <c r="Y86" s="53">
        <v>3</v>
      </c>
      <c r="Z86" s="53">
        <v>4</v>
      </c>
      <c r="AA86" s="53">
        <v>2</v>
      </c>
      <c r="AB86" s="53">
        <v>3</v>
      </c>
      <c r="AC86" s="53">
        <v>2</v>
      </c>
      <c r="AD86" s="53"/>
      <c r="AE86" s="53"/>
      <c r="AF86" s="53"/>
      <c r="AG86" s="19">
        <v>4</v>
      </c>
      <c r="AH86" s="53">
        <v>1</v>
      </c>
      <c r="AI86" s="53">
        <v>1</v>
      </c>
      <c r="AJ86" s="53">
        <v>0</v>
      </c>
      <c r="AK86" s="53">
        <v>1</v>
      </c>
      <c r="AL86" s="53">
        <v>1</v>
      </c>
      <c r="AM86" s="53">
        <v>2</v>
      </c>
      <c r="AN86" s="53">
        <v>3</v>
      </c>
      <c r="AO86" s="53"/>
      <c r="AP86" s="53"/>
    </row>
    <row r="87" spans="1:43" x14ac:dyDescent="0.25">
      <c r="A87" s="23">
        <v>42460</v>
      </c>
      <c r="B87" s="1" t="str">
        <f t="shared" si="58"/>
        <v>16091</v>
      </c>
      <c r="C87" t="s">
        <v>148</v>
      </c>
      <c r="D87" t="s">
        <v>307</v>
      </c>
      <c r="E87" s="24">
        <v>12</v>
      </c>
      <c r="F87" s="24">
        <v>5</v>
      </c>
      <c r="G87" t="s">
        <v>172</v>
      </c>
      <c r="H87">
        <v>29.58559734</v>
      </c>
      <c r="I87">
        <v>-94.418685969999999</v>
      </c>
      <c r="J87" s="26">
        <v>3</v>
      </c>
      <c r="K87" s="24">
        <v>0</v>
      </c>
      <c r="L87" s="24">
        <v>4</v>
      </c>
      <c r="M87" s="24">
        <v>1</v>
      </c>
      <c r="N87" s="24">
        <v>1</v>
      </c>
      <c r="O87" s="24">
        <v>0</v>
      </c>
      <c r="P87" s="53" t="s">
        <v>122</v>
      </c>
      <c r="Q87" s="55" t="s">
        <v>297</v>
      </c>
      <c r="R87" s="53">
        <f>AA121</f>
        <v>1.375</v>
      </c>
      <c r="S87" s="53">
        <f>AL117</f>
        <v>0</v>
      </c>
      <c r="V87" s="18">
        <v>5</v>
      </c>
      <c r="W87" s="53">
        <v>4</v>
      </c>
      <c r="X87" s="53">
        <v>4</v>
      </c>
      <c r="Y87" s="53">
        <v>4</v>
      </c>
      <c r="Z87" s="53">
        <v>4</v>
      </c>
      <c r="AA87" s="53">
        <v>0</v>
      </c>
      <c r="AB87" s="53">
        <v>0</v>
      </c>
      <c r="AC87" s="53">
        <v>0</v>
      </c>
      <c r="AD87" s="53"/>
      <c r="AE87" s="53"/>
      <c r="AF87" s="53"/>
      <c r="AG87" s="20" t="s">
        <v>107</v>
      </c>
      <c r="AH87" s="21">
        <f>AVERAGE(AH83:AH86)</f>
        <v>1</v>
      </c>
      <c r="AI87" s="21">
        <f t="shared" ref="AI87" si="77">AVERAGE(AI83:AI86)</f>
        <v>1</v>
      </c>
      <c r="AJ87" s="21">
        <f t="shared" ref="AJ87" si="78">AVERAGE(AJ83:AJ86)</f>
        <v>0</v>
      </c>
      <c r="AK87" s="21">
        <f t="shared" ref="AK87" si="79">AVERAGE(AK83:AK86)</f>
        <v>1</v>
      </c>
      <c r="AL87" s="21">
        <f t="shared" ref="AL87" si="80">AVERAGE(AL83:AL86)</f>
        <v>1.5</v>
      </c>
      <c r="AM87" s="21">
        <f t="shared" ref="AM87" si="81">AVERAGE(AM83:AM86)</f>
        <v>2</v>
      </c>
      <c r="AN87" s="21">
        <f t="shared" ref="AN87" si="82">AVERAGE(AN83:AN86)</f>
        <v>3</v>
      </c>
      <c r="AO87" s="21"/>
      <c r="AP87" s="21"/>
      <c r="AQ87" s="22"/>
    </row>
    <row r="88" spans="1:43" x14ac:dyDescent="0.25">
      <c r="A88" s="23">
        <v>42460</v>
      </c>
      <c r="B88" s="1" t="str">
        <f t="shared" si="58"/>
        <v>16091</v>
      </c>
      <c r="C88" t="s">
        <v>148</v>
      </c>
      <c r="D88" t="s">
        <v>307</v>
      </c>
      <c r="E88" s="24">
        <v>12</v>
      </c>
      <c r="F88" s="24">
        <v>6</v>
      </c>
      <c r="G88" t="s">
        <v>173</v>
      </c>
      <c r="H88">
        <v>29.589392239999999</v>
      </c>
      <c r="I88">
        <v>-94.419362890000002</v>
      </c>
      <c r="J88" s="26">
        <v>4</v>
      </c>
      <c r="K88" s="24">
        <v>0</v>
      </c>
      <c r="L88" s="24">
        <v>3</v>
      </c>
      <c r="M88" s="24">
        <v>1</v>
      </c>
      <c r="N88" s="24">
        <v>0</v>
      </c>
      <c r="O88" s="24">
        <v>0</v>
      </c>
      <c r="P88" s="53" t="s">
        <v>122</v>
      </c>
      <c r="Q88" s="55" t="s">
        <v>297</v>
      </c>
      <c r="R88" s="53">
        <f>AB121</f>
        <v>1.125</v>
      </c>
      <c r="S88" s="53">
        <f>AM117</f>
        <v>1.5</v>
      </c>
      <c r="V88" s="18">
        <v>6</v>
      </c>
      <c r="W88" s="53">
        <v>0</v>
      </c>
      <c r="X88" s="53">
        <v>0</v>
      </c>
      <c r="Y88" s="53">
        <v>4</v>
      </c>
      <c r="Z88" s="53">
        <v>0</v>
      </c>
      <c r="AA88" s="53">
        <v>3</v>
      </c>
      <c r="AB88" s="53">
        <v>3</v>
      </c>
      <c r="AC88" s="53">
        <v>0</v>
      </c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</row>
    <row r="89" spans="1:43" x14ac:dyDescent="0.25">
      <c r="A89" s="23">
        <v>42460</v>
      </c>
      <c r="B89" s="1" t="str">
        <f t="shared" si="58"/>
        <v>16091</v>
      </c>
      <c r="C89" t="s">
        <v>148</v>
      </c>
      <c r="D89" t="s">
        <v>307</v>
      </c>
      <c r="E89" s="24">
        <v>12</v>
      </c>
      <c r="F89" s="24">
        <v>7</v>
      </c>
      <c r="G89" t="s">
        <v>174</v>
      </c>
      <c r="H89">
        <v>29.592946510000001</v>
      </c>
      <c r="I89">
        <v>-94.417426329999998</v>
      </c>
      <c r="J89" s="26">
        <v>1</v>
      </c>
      <c r="K89" s="24">
        <v>1</v>
      </c>
      <c r="L89" s="24">
        <v>1</v>
      </c>
      <c r="M89" s="24">
        <v>1</v>
      </c>
      <c r="N89" s="24">
        <v>0</v>
      </c>
      <c r="O89" s="24">
        <v>0</v>
      </c>
      <c r="P89" s="53" t="s">
        <v>122</v>
      </c>
      <c r="Q89" s="55" t="s">
        <v>297</v>
      </c>
      <c r="R89" s="53">
        <f>AC121</f>
        <v>1.5</v>
      </c>
      <c r="S89" s="53">
        <f>AN117</f>
        <v>3</v>
      </c>
      <c r="V89" s="18">
        <v>7</v>
      </c>
      <c r="W89" s="53">
        <v>3</v>
      </c>
      <c r="X89" s="53">
        <v>3</v>
      </c>
      <c r="Y89" s="53">
        <v>4</v>
      </c>
      <c r="Z89" s="53">
        <v>4</v>
      </c>
      <c r="AA89" s="53">
        <v>3</v>
      </c>
      <c r="AB89" s="53">
        <v>3</v>
      </c>
      <c r="AC89" s="53">
        <v>0</v>
      </c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/>
      <c r="AO89" s="53"/>
      <c r="AP89" s="53"/>
    </row>
    <row r="90" spans="1:43" x14ac:dyDescent="0.25">
      <c r="A90" s="23">
        <v>42460</v>
      </c>
      <c r="B90" s="1" t="str">
        <f t="shared" si="58"/>
        <v>16091</v>
      </c>
      <c r="C90" t="s">
        <v>148</v>
      </c>
      <c r="D90" t="s">
        <v>327</v>
      </c>
      <c r="E90" s="24">
        <v>12</v>
      </c>
      <c r="F90" s="24">
        <v>8</v>
      </c>
      <c r="G90" t="s">
        <v>175</v>
      </c>
      <c r="H90">
        <v>29.596843669999998</v>
      </c>
      <c r="I90">
        <v>-94.41635144</v>
      </c>
      <c r="J90" s="26">
        <v>6</v>
      </c>
      <c r="K90" s="24">
        <v>1</v>
      </c>
      <c r="L90" s="24">
        <v>3</v>
      </c>
      <c r="M90" s="24">
        <v>1</v>
      </c>
      <c r="N90" s="24">
        <v>0</v>
      </c>
      <c r="O90" s="24">
        <v>1</v>
      </c>
      <c r="P90" s="53" t="s">
        <v>122</v>
      </c>
      <c r="Q90" s="55" t="s">
        <v>317</v>
      </c>
      <c r="R90" s="53">
        <f>AD121</f>
        <v>1.875</v>
      </c>
      <c r="S90" s="53">
        <f>AO117</f>
        <v>3</v>
      </c>
      <c r="V90" s="18">
        <v>8</v>
      </c>
      <c r="W90" s="53">
        <v>3</v>
      </c>
      <c r="X90" s="53">
        <v>3</v>
      </c>
      <c r="Y90" s="53">
        <v>2</v>
      </c>
      <c r="Z90" s="53">
        <v>4</v>
      </c>
      <c r="AA90" s="53">
        <v>3</v>
      </c>
      <c r="AB90" s="53">
        <v>4</v>
      </c>
      <c r="AC90" s="53">
        <v>0</v>
      </c>
      <c r="AD90" s="53"/>
      <c r="AE90" s="53"/>
      <c r="AF90" s="53"/>
      <c r="AG90" s="53"/>
      <c r="AH90" s="53"/>
      <c r="AI90" s="53"/>
      <c r="AJ90" s="53"/>
      <c r="AK90" s="53"/>
      <c r="AL90" s="53"/>
      <c r="AM90" s="53"/>
      <c r="AN90" s="53"/>
      <c r="AO90" s="53"/>
      <c r="AP90" s="53"/>
    </row>
    <row r="91" spans="1:43" x14ac:dyDescent="0.25">
      <c r="A91" s="23">
        <v>42460</v>
      </c>
      <c r="B91" s="1" t="str">
        <f t="shared" si="58"/>
        <v>16091</v>
      </c>
      <c r="C91" t="s">
        <v>148</v>
      </c>
      <c r="D91" t="s">
        <v>327</v>
      </c>
      <c r="E91" s="24">
        <v>13</v>
      </c>
      <c r="F91" s="24">
        <v>1</v>
      </c>
      <c r="G91" t="s">
        <v>176</v>
      </c>
      <c r="H91">
        <v>29.599140899999998</v>
      </c>
      <c r="I91">
        <v>-94.419624819999996</v>
      </c>
      <c r="J91" s="26">
        <v>2</v>
      </c>
      <c r="K91" s="24">
        <v>1</v>
      </c>
      <c r="L91" s="24">
        <v>5</v>
      </c>
      <c r="M91" s="24">
        <v>1</v>
      </c>
      <c r="N91" s="24">
        <v>0</v>
      </c>
      <c r="O91" s="24">
        <v>0</v>
      </c>
      <c r="P91" s="53" t="s">
        <v>122</v>
      </c>
      <c r="Q91" s="55" t="s">
        <v>309</v>
      </c>
      <c r="R91" s="53">
        <f>W131</f>
        <v>0.375</v>
      </c>
      <c r="S91" s="53">
        <f>AH127</f>
        <v>3</v>
      </c>
      <c r="V91" s="20" t="s">
        <v>107</v>
      </c>
      <c r="W91" s="21">
        <f>AVERAGE(W83:W90)</f>
        <v>2.125</v>
      </c>
      <c r="X91" s="21">
        <f t="shared" ref="X91" si="83">AVERAGE(X83:X90)</f>
        <v>2.5</v>
      </c>
      <c r="Y91" s="21">
        <f t="shared" ref="Y91" si="84">AVERAGE(Y83:Y90)</f>
        <v>3.25</v>
      </c>
      <c r="Z91" s="21">
        <f t="shared" ref="Z91" si="85">AVERAGE(Z83:Z90)</f>
        <v>3.5</v>
      </c>
      <c r="AA91" s="21">
        <f t="shared" ref="AA91" si="86">AVERAGE(AA83:AA90)</f>
        <v>1.875</v>
      </c>
      <c r="AB91" s="21">
        <f t="shared" ref="AB91" si="87">AVERAGE(AB83:AB90)</f>
        <v>2.375</v>
      </c>
      <c r="AC91" s="21">
        <f t="shared" ref="AC91" si="88">AVERAGE(AC83:AC90)</f>
        <v>0.75</v>
      </c>
      <c r="AD91" s="21"/>
      <c r="AE91" s="21"/>
      <c r="AF91" s="21"/>
      <c r="AG91" s="53"/>
      <c r="AH91" s="53"/>
      <c r="AI91" s="53"/>
      <c r="AJ91" s="53"/>
      <c r="AK91" s="53"/>
      <c r="AL91" s="53"/>
      <c r="AM91" s="53"/>
      <c r="AN91" s="53"/>
      <c r="AO91" s="53"/>
      <c r="AP91" s="53"/>
    </row>
    <row r="92" spans="1:43" x14ac:dyDescent="0.25">
      <c r="A92" s="23">
        <v>42489</v>
      </c>
      <c r="B92" s="1" t="str">
        <f t="shared" si="58"/>
        <v>16120</v>
      </c>
      <c r="C92" t="s">
        <v>148</v>
      </c>
      <c r="D92" t="s">
        <v>307</v>
      </c>
      <c r="E92" s="24">
        <v>13</v>
      </c>
      <c r="F92" s="24">
        <v>2</v>
      </c>
      <c r="G92" t="s">
        <v>177</v>
      </c>
      <c r="H92">
        <v>29.600900509999999</v>
      </c>
      <c r="I92">
        <v>-94.423157540000005</v>
      </c>
      <c r="J92" s="26">
        <v>2</v>
      </c>
      <c r="K92" s="24">
        <v>1</v>
      </c>
      <c r="L92" s="24">
        <v>5</v>
      </c>
      <c r="M92" s="24">
        <v>1</v>
      </c>
      <c r="N92" s="24">
        <v>0</v>
      </c>
      <c r="O92" s="24">
        <v>0</v>
      </c>
      <c r="P92" s="53" t="s">
        <v>122</v>
      </c>
      <c r="Q92" s="55" t="s">
        <v>309</v>
      </c>
      <c r="R92" s="53">
        <f>X131</f>
        <v>0.375</v>
      </c>
      <c r="S92" s="53">
        <f>AI127</f>
        <v>3</v>
      </c>
    </row>
    <row r="93" spans="1:43" x14ac:dyDescent="0.25">
      <c r="A93" s="23">
        <v>42489</v>
      </c>
      <c r="B93" s="1" t="str">
        <f t="shared" si="58"/>
        <v>16120</v>
      </c>
      <c r="C93" t="s">
        <v>148</v>
      </c>
      <c r="D93" t="s">
        <v>307</v>
      </c>
      <c r="E93" s="24">
        <v>13</v>
      </c>
      <c r="F93" s="24">
        <v>3</v>
      </c>
      <c r="G93" t="s">
        <v>178</v>
      </c>
      <c r="H93">
        <v>29.603001190000001</v>
      </c>
      <c r="I93">
        <v>-94.426450119999998</v>
      </c>
      <c r="J93" s="26">
        <v>1</v>
      </c>
      <c r="K93" s="24">
        <v>2</v>
      </c>
      <c r="L93" s="24">
        <v>6</v>
      </c>
      <c r="M93" s="24">
        <v>1</v>
      </c>
      <c r="N93" s="24">
        <v>0</v>
      </c>
      <c r="O93" s="24">
        <v>0</v>
      </c>
      <c r="P93" s="53" t="s">
        <v>122</v>
      </c>
      <c r="Q93" s="55" t="s">
        <v>309</v>
      </c>
      <c r="R93" s="53">
        <f>Y131</f>
        <v>0</v>
      </c>
      <c r="S93" s="53">
        <f>AJ127</f>
        <v>3</v>
      </c>
      <c r="U93" s="56" t="s">
        <v>137</v>
      </c>
      <c r="V93" s="18">
        <v>1</v>
      </c>
      <c r="W93" s="53">
        <v>1</v>
      </c>
      <c r="X93" s="53">
        <v>3</v>
      </c>
      <c r="Y93" s="53">
        <v>3</v>
      </c>
      <c r="Z93" s="53">
        <v>4</v>
      </c>
      <c r="AA93" s="53">
        <v>2</v>
      </c>
      <c r="AB93" s="53">
        <v>1</v>
      </c>
      <c r="AC93" s="53">
        <v>0</v>
      </c>
      <c r="AD93" s="53"/>
      <c r="AE93" s="53"/>
      <c r="AF93" s="53"/>
      <c r="AG93" s="19">
        <v>1</v>
      </c>
      <c r="AH93" s="53">
        <v>2</v>
      </c>
      <c r="AI93" s="53">
        <v>3</v>
      </c>
      <c r="AJ93" s="53">
        <v>3</v>
      </c>
      <c r="AK93" s="53">
        <v>2</v>
      </c>
      <c r="AL93" s="53">
        <v>3</v>
      </c>
      <c r="AM93" s="53">
        <v>3</v>
      </c>
      <c r="AN93" s="53">
        <v>3</v>
      </c>
      <c r="AO93" s="53"/>
      <c r="AP93" s="53"/>
    </row>
    <row r="94" spans="1:43" x14ac:dyDescent="0.25">
      <c r="A94" s="23">
        <v>42489</v>
      </c>
      <c r="B94" s="1" t="str">
        <f t="shared" si="58"/>
        <v>16120</v>
      </c>
      <c r="C94" t="s">
        <v>148</v>
      </c>
      <c r="D94" t="s">
        <v>307</v>
      </c>
      <c r="E94" s="24">
        <v>13</v>
      </c>
      <c r="F94" s="24">
        <v>4</v>
      </c>
      <c r="G94" t="s">
        <v>179</v>
      </c>
      <c r="H94">
        <v>29.606366770000001</v>
      </c>
      <c r="I94">
        <v>-94.428435460000003</v>
      </c>
      <c r="J94" s="26">
        <v>2</v>
      </c>
      <c r="K94" s="24">
        <v>1</v>
      </c>
      <c r="L94" s="24">
        <v>5</v>
      </c>
      <c r="M94" s="24">
        <v>1</v>
      </c>
      <c r="N94" s="24">
        <v>0</v>
      </c>
      <c r="O94" s="24">
        <v>0</v>
      </c>
      <c r="P94" s="53" t="s">
        <v>122</v>
      </c>
      <c r="Q94" s="55" t="s">
        <v>297</v>
      </c>
      <c r="R94" s="53">
        <f>Z131</f>
        <v>0</v>
      </c>
      <c r="S94" s="53">
        <f>AK127</f>
        <v>3</v>
      </c>
      <c r="V94" s="18">
        <v>2</v>
      </c>
      <c r="W94" s="53">
        <v>1</v>
      </c>
      <c r="X94" s="53">
        <v>1</v>
      </c>
      <c r="Y94" s="53">
        <v>2</v>
      </c>
      <c r="Z94" s="53">
        <v>3</v>
      </c>
      <c r="AA94" s="53">
        <v>0</v>
      </c>
      <c r="AB94" s="53">
        <v>0</v>
      </c>
      <c r="AC94" s="53">
        <v>0</v>
      </c>
      <c r="AD94" s="53"/>
      <c r="AE94" s="53"/>
      <c r="AF94" s="53"/>
      <c r="AG94" s="19">
        <v>2</v>
      </c>
      <c r="AH94" s="53">
        <v>3</v>
      </c>
      <c r="AI94" s="53">
        <v>3</v>
      </c>
      <c r="AJ94" s="53">
        <v>2</v>
      </c>
      <c r="AK94" s="53">
        <v>2</v>
      </c>
      <c r="AL94" s="53">
        <v>3</v>
      </c>
      <c r="AM94" s="53">
        <v>3</v>
      </c>
      <c r="AN94" s="53">
        <v>3</v>
      </c>
      <c r="AO94" s="53"/>
      <c r="AP94" s="53"/>
    </row>
    <row r="95" spans="1:43" x14ac:dyDescent="0.25">
      <c r="A95" s="23">
        <v>42489</v>
      </c>
      <c r="B95" s="1" t="str">
        <f t="shared" si="58"/>
        <v>16120</v>
      </c>
      <c r="C95" t="s">
        <v>148</v>
      </c>
      <c r="D95" t="s">
        <v>307</v>
      </c>
      <c r="E95" s="24">
        <v>13</v>
      </c>
      <c r="F95" s="24">
        <v>5</v>
      </c>
      <c r="G95" t="s">
        <v>180</v>
      </c>
      <c r="H95">
        <v>29.609127180000002</v>
      </c>
      <c r="I95">
        <v>-94.431506589999998</v>
      </c>
      <c r="J95" s="26">
        <v>2</v>
      </c>
      <c r="K95" s="24">
        <v>1</v>
      </c>
      <c r="L95" s="24">
        <v>5</v>
      </c>
      <c r="M95" s="24">
        <v>1</v>
      </c>
      <c r="N95" s="24">
        <v>0</v>
      </c>
      <c r="O95" s="24">
        <v>0</v>
      </c>
      <c r="P95" s="53" t="s">
        <v>122</v>
      </c>
      <c r="Q95" s="55" t="s">
        <v>309</v>
      </c>
      <c r="R95" s="53">
        <f>AA131</f>
        <v>0</v>
      </c>
      <c r="S95" s="53">
        <f>AL127</f>
        <v>3</v>
      </c>
      <c r="V95" s="18">
        <v>3</v>
      </c>
      <c r="W95" s="53">
        <v>0</v>
      </c>
      <c r="X95" s="53">
        <v>3</v>
      </c>
      <c r="Y95" s="53">
        <v>0</v>
      </c>
      <c r="Z95" s="53">
        <v>1</v>
      </c>
      <c r="AA95" s="53">
        <v>0</v>
      </c>
      <c r="AB95" s="53">
        <v>0</v>
      </c>
      <c r="AC95" s="53">
        <v>6</v>
      </c>
      <c r="AD95" s="53"/>
      <c r="AE95" s="53"/>
      <c r="AF95" s="53"/>
      <c r="AG95" s="19">
        <v>3</v>
      </c>
      <c r="AH95" s="53">
        <v>3</v>
      </c>
      <c r="AI95" s="53">
        <v>2</v>
      </c>
      <c r="AJ95" s="53">
        <v>3</v>
      </c>
      <c r="AK95" s="53">
        <v>3</v>
      </c>
      <c r="AL95" s="53">
        <v>1</v>
      </c>
      <c r="AM95" s="53">
        <v>0</v>
      </c>
      <c r="AN95" s="53">
        <v>3</v>
      </c>
      <c r="AO95" s="53"/>
      <c r="AP95" s="53"/>
    </row>
    <row r="96" spans="1:43" x14ac:dyDescent="0.25">
      <c r="A96" s="23">
        <v>42489</v>
      </c>
      <c r="B96" s="1" t="str">
        <f t="shared" si="58"/>
        <v>16120</v>
      </c>
      <c r="C96" t="s">
        <v>148</v>
      </c>
      <c r="D96" t="s">
        <v>307</v>
      </c>
      <c r="E96" s="24">
        <v>13</v>
      </c>
      <c r="F96" s="24">
        <v>6</v>
      </c>
      <c r="G96" t="s">
        <v>181</v>
      </c>
      <c r="H96">
        <v>29.6113359</v>
      </c>
      <c r="I96">
        <v>-94.434847869999999</v>
      </c>
      <c r="J96" s="26">
        <v>6</v>
      </c>
      <c r="K96" s="24">
        <v>1</v>
      </c>
      <c r="L96" s="24">
        <v>1</v>
      </c>
      <c r="M96" s="24">
        <v>0</v>
      </c>
      <c r="N96" s="24">
        <v>0</v>
      </c>
      <c r="O96" s="24">
        <v>0</v>
      </c>
      <c r="P96" s="53" t="s">
        <v>297</v>
      </c>
      <c r="Q96" s="55" t="s">
        <v>309</v>
      </c>
      <c r="R96" s="53">
        <f>AB131</f>
        <v>0</v>
      </c>
      <c r="S96" s="53">
        <f>AM127</f>
        <v>3</v>
      </c>
      <c r="V96" s="18">
        <v>4</v>
      </c>
      <c r="W96" s="53">
        <v>0</v>
      </c>
      <c r="X96" s="53">
        <v>3</v>
      </c>
      <c r="Y96" s="53">
        <v>3</v>
      </c>
      <c r="Z96" s="53">
        <v>3</v>
      </c>
      <c r="AA96" s="53">
        <v>0</v>
      </c>
      <c r="AB96" s="53">
        <v>3</v>
      </c>
      <c r="AC96" s="53">
        <v>6</v>
      </c>
      <c r="AD96" s="53"/>
      <c r="AE96" s="53"/>
      <c r="AF96" s="53"/>
      <c r="AG96" s="19">
        <v>4</v>
      </c>
      <c r="AH96" s="53">
        <v>3</v>
      </c>
      <c r="AI96" s="53">
        <v>3</v>
      </c>
      <c r="AJ96" s="53">
        <v>3</v>
      </c>
      <c r="AK96" s="53">
        <v>3</v>
      </c>
      <c r="AL96" s="53">
        <v>1</v>
      </c>
      <c r="AM96" s="53">
        <v>1</v>
      </c>
      <c r="AN96" s="53">
        <v>3</v>
      </c>
      <c r="AO96" s="53"/>
      <c r="AP96" s="53"/>
    </row>
    <row r="97" spans="1:43" x14ac:dyDescent="0.25">
      <c r="A97" s="23">
        <v>42489</v>
      </c>
      <c r="B97" s="1" t="str">
        <f t="shared" si="58"/>
        <v>16120</v>
      </c>
      <c r="C97" t="s">
        <v>148</v>
      </c>
      <c r="D97" t="s">
        <v>307</v>
      </c>
      <c r="E97" s="24">
        <v>13</v>
      </c>
      <c r="F97" s="24">
        <v>7</v>
      </c>
      <c r="G97" t="s">
        <v>182</v>
      </c>
      <c r="H97">
        <v>29.61405113</v>
      </c>
      <c r="I97">
        <v>-94.437763930000003</v>
      </c>
      <c r="J97" s="26">
        <v>6</v>
      </c>
      <c r="K97" s="24">
        <v>1</v>
      </c>
      <c r="L97" s="24">
        <v>1</v>
      </c>
      <c r="M97" s="24">
        <v>0</v>
      </c>
      <c r="N97" s="24">
        <v>0</v>
      </c>
      <c r="O97" s="24">
        <v>0</v>
      </c>
      <c r="P97" s="53" t="s">
        <v>298</v>
      </c>
      <c r="Q97" s="55" t="s">
        <v>309</v>
      </c>
      <c r="R97" s="53">
        <f>AC131</f>
        <v>0</v>
      </c>
      <c r="S97" s="53">
        <f>AN127</f>
        <v>3</v>
      </c>
      <c r="V97" s="18">
        <v>5</v>
      </c>
      <c r="W97" s="53">
        <v>0</v>
      </c>
      <c r="X97" s="53">
        <v>3</v>
      </c>
      <c r="Y97" s="53">
        <v>1</v>
      </c>
      <c r="Z97" s="53">
        <v>1</v>
      </c>
      <c r="AA97" s="53">
        <v>1</v>
      </c>
      <c r="AB97" s="53">
        <v>0</v>
      </c>
      <c r="AC97" s="53">
        <v>0</v>
      </c>
      <c r="AD97" s="53"/>
      <c r="AE97" s="53"/>
      <c r="AF97" s="53"/>
      <c r="AG97" s="20" t="s">
        <v>107</v>
      </c>
      <c r="AH97" s="21">
        <f>AVERAGE(AH93:AH96)</f>
        <v>2.75</v>
      </c>
      <c r="AI97" s="21">
        <f t="shared" ref="AI97" si="89">AVERAGE(AI93:AI96)</f>
        <v>2.75</v>
      </c>
      <c r="AJ97" s="21">
        <f t="shared" ref="AJ97" si="90">AVERAGE(AJ93:AJ96)</f>
        <v>2.75</v>
      </c>
      <c r="AK97" s="21">
        <f t="shared" ref="AK97" si="91">AVERAGE(AK93:AK96)</f>
        <v>2.5</v>
      </c>
      <c r="AL97" s="21">
        <f t="shared" ref="AL97" si="92">AVERAGE(AL93:AL96)</f>
        <v>2</v>
      </c>
      <c r="AM97" s="21">
        <f t="shared" ref="AM97" si="93">AVERAGE(AM93:AM96)</f>
        <v>1.75</v>
      </c>
      <c r="AN97" s="21">
        <f t="shared" ref="AN97" si="94">AVERAGE(AN93:AN96)</f>
        <v>3</v>
      </c>
      <c r="AO97" s="21"/>
      <c r="AP97" s="21"/>
      <c r="AQ97" s="22"/>
    </row>
    <row r="98" spans="1:43" x14ac:dyDescent="0.25">
      <c r="A98" s="23">
        <v>42489</v>
      </c>
      <c r="B98" s="1" t="str">
        <f t="shared" si="58"/>
        <v>16120</v>
      </c>
      <c r="C98" t="s">
        <v>148</v>
      </c>
      <c r="D98" t="s">
        <v>307</v>
      </c>
      <c r="E98" s="24">
        <v>13</v>
      </c>
      <c r="F98" s="24">
        <v>8</v>
      </c>
      <c r="G98" t="s">
        <v>183</v>
      </c>
      <c r="H98">
        <v>29.618088530000001</v>
      </c>
      <c r="I98">
        <v>-94.437494959999995</v>
      </c>
      <c r="J98" s="26">
        <v>6</v>
      </c>
      <c r="K98" s="53">
        <v>1</v>
      </c>
      <c r="L98" s="53">
        <v>1</v>
      </c>
      <c r="M98" s="53">
        <v>0</v>
      </c>
      <c r="N98" s="53">
        <v>0</v>
      </c>
      <c r="O98" s="53">
        <v>0</v>
      </c>
      <c r="P98" s="53" t="s">
        <v>298</v>
      </c>
      <c r="Q98" s="55" t="s">
        <v>309</v>
      </c>
      <c r="R98" s="53">
        <f>AD131</f>
        <v>0</v>
      </c>
      <c r="S98" s="53">
        <f>AO127</f>
        <v>3</v>
      </c>
      <c r="V98" s="18">
        <v>6</v>
      </c>
      <c r="W98" s="53">
        <v>0</v>
      </c>
      <c r="X98" s="53">
        <v>1</v>
      </c>
      <c r="Y98" s="53">
        <v>0</v>
      </c>
      <c r="Z98" s="53">
        <v>0</v>
      </c>
      <c r="AA98" s="53">
        <v>3</v>
      </c>
      <c r="AB98" s="53">
        <v>3</v>
      </c>
      <c r="AC98" s="53">
        <v>6</v>
      </c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</row>
    <row r="99" spans="1:43" x14ac:dyDescent="0.25">
      <c r="A99" s="23">
        <v>42489</v>
      </c>
      <c r="B99" s="1" t="str">
        <f t="shared" si="58"/>
        <v>16120</v>
      </c>
      <c r="C99" t="s">
        <v>148</v>
      </c>
      <c r="D99" t="s">
        <v>6</v>
      </c>
      <c r="E99" s="53">
        <v>14</v>
      </c>
      <c r="F99" s="53">
        <v>1</v>
      </c>
      <c r="G99" t="s">
        <v>319</v>
      </c>
      <c r="H99">
        <v>29.6102433186024</v>
      </c>
      <c r="I99">
        <v>-94.465158088132696</v>
      </c>
      <c r="J99" s="45">
        <v>6</v>
      </c>
      <c r="K99" s="53">
        <v>1</v>
      </c>
      <c r="L99" s="53">
        <v>1</v>
      </c>
      <c r="M99" s="53">
        <v>0</v>
      </c>
      <c r="N99" s="53">
        <v>0</v>
      </c>
      <c r="O99" s="53">
        <v>0</v>
      </c>
      <c r="P99" s="53" t="s">
        <v>297</v>
      </c>
      <c r="Q99" s="55" t="s">
        <v>309</v>
      </c>
      <c r="R99" s="53">
        <f>W141</f>
        <v>6</v>
      </c>
      <c r="S99" s="53">
        <f>AH137</f>
        <v>2</v>
      </c>
      <c r="T99" s="53">
        <v>0</v>
      </c>
      <c r="V99" s="18">
        <v>7</v>
      </c>
      <c r="W99" s="53">
        <v>0</v>
      </c>
      <c r="X99" s="53">
        <v>0</v>
      </c>
      <c r="Y99" s="53">
        <v>0</v>
      </c>
      <c r="Z99" s="53">
        <v>0</v>
      </c>
      <c r="AA99" s="53">
        <v>3</v>
      </c>
      <c r="AB99" s="53">
        <v>3</v>
      </c>
      <c r="AC99" s="53">
        <v>0</v>
      </c>
      <c r="AD99" s="53"/>
      <c r="AE99" s="53"/>
      <c r="AF99" s="53"/>
      <c r="AG99" s="53"/>
      <c r="AH99" s="53"/>
      <c r="AI99" s="53"/>
      <c r="AJ99" s="53"/>
      <c r="AK99" s="53"/>
      <c r="AL99" s="53"/>
      <c r="AM99" s="53"/>
      <c r="AN99" s="53"/>
      <c r="AO99" s="53"/>
      <c r="AP99" s="53"/>
    </row>
    <row r="100" spans="1:43" x14ac:dyDescent="0.25">
      <c r="A100" s="23">
        <v>42489</v>
      </c>
      <c r="B100" s="1" t="str">
        <f t="shared" si="58"/>
        <v>16120</v>
      </c>
      <c r="C100" t="s">
        <v>148</v>
      </c>
      <c r="D100" t="s">
        <v>6</v>
      </c>
      <c r="E100" s="53">
        <v>14</v>
      </c>
      <c r="F100" s="53">
        <v>2</v>
      </c>
      <c r="G100" t="s">
        <v>320</v>
      </c>
      <c r="H100">
        <v>29.6075408253818</v>
      </c>
      <c r="I100">
        <v>-94.468108182772895</v>
      </c>
      <c r="J100" s="45">
        <v>6</v>
      </c>
      <c r="K100" s="53">
        <v>2</v>
      </c>
      <c r="L100" s="53">
        <v>1</v>
      </c>
      <c r="M100" s="53">
        <v>0</v>
      </c>
      <c r="N100" s="53">
        <v>0</v>
      </c>
      <c r="O100" s="53">
        <v>0</v>
      </c>
      <c r="P100" s="53" t="s">
        <v>297</v>
      </c>
      <c r="Q100" s="55" t="s">
        <v>309</v>
      </c>
      <c r="R100" s="53">
        <f>X141</f>
        <v>5.25</v>
      </c>
      <c r="S100" s="53">
        <f>AI137</f>
        <v>2.5</v>
      </c>
      <c r="T100" s="53">
        <v>1</v>
      </c>
      <c r="V100" s="18">
        <v>8</v>
      </c>
      <c r="W100" s="53">
        <v>0</v>
      </c>
      <c r="X100" s="53">
        <v>0</v>
      </c>
      <c r="Y100" s="53">
        <v>0</v>
      </c>
      <c r="Z100" s="53">
        <v>0</v>
      </c>
      <c r="AA100" s="53">
        <v>3</v>
      </c>
      <c r="AB100" s="53">
        <v>3</v>
      </c>
      <c r="AC100" s="53">
        <v>0</v>
      </c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</row>
    <row r="101" spans="1:43" x14ac:dyDescent="0.25">
      <c r="A101" s="23">
        <v>42489</v>
      </c>
      <c r="B101" s="1" t="str">
        <f t="shared" si="58"/>
        <v>16120</v>
      </c>
      <c r="C101" t="s">
        <v>148</v>
      </c>
      <c r="D101" t="s">
        <v>6</v>
      </c>
      <c r="E101" s="53">
        <v>14</v>
      </c>
      <c r="F101" s="53">
        <v>3</v>
      </c>
      <c r="G101" t="s">
        <v>321</v>
      </c>
      <c r="H101">
        <v>29.6047447063028</v>
      </c>
      <c r="I101">
        <v>-94.465102851390796</v>
      </c>
      <c r="J101" s="45">
        <v>5</v>
      </c>
      <c r="K101" s="53">
        <v>2</v>
      </c>
      <c r="L101" s="53">
        <v>2</v>
      </c>
      <c r="M101" s="53">
        <v>1</v>
      </c>
      <c r="N101" s="53">
        <v>0</v>
      </c>
      <c r="O101" s="53">
        <v>0</v>
      </c>
      <c r="P101" s="53" t="s">
        <v>298</v>
      </c>
      <c r="Q101" s="55" t="s">
        <v>297</v>
      </c>
      <c r="R101" s="53">
        <f>Y141</f>
        <v>5.25</v>
      </c>
      <c r="S101" s="53">
        <f>AJ137</f>
        <v>2.25</v>
      </c>
      <c r="T101" s="53">
        <v>1</v>
      </c>
      <c r="V101" s="20" t="s">
        <v>107</v>
      </c>
      <c r="W101" s="21">
        <f>AVERAGE(W93:W100)</f>
        <v>0.25</v>
      </c>
      <c r="X101" s="21">
        <f t="shared" ref="X101" si="95">AVERAGE(X93:X100)</f>
        <v>1.75</v>
      </c>
      <c r="Y101" s="21">
        <f t="shared" ref="Y101" si="96">AVERAGE(Y93:Y100)</f>
        <v>1.125</v>
      </c>
      <c r="Z101" s="21">
        <f t="shared" ref="Z101" si="97">AVERAGE(Z93:Z100)</f>
        <v>1.5</v>
      </c>
      <c r="AA101" s="21">
        <f t="shared" ref="AA101" si="98">AVERAGE(AA93:AA100)</f>
        <v>1.5</v>
      </c>
      <c r="AB101" s="21">
        <f t="shared" ref="AB101" si="99">AVERAGE(AB93:AB100)</f>
        <v>1.625</v>
      </c>
      <c r="AC101" s="21">
        <f t="shared" ref="AC101" si="100">AVERAGE(AC93:AC100)</f>
        <v>2.25</v>
      </c>
      <c r="AD101" s="21"/>
      <c r="AE101" s="21"/>
      <c r="AF101" s="21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</row>
    <row r="102" spans="1:43" x14ac:dyDescent="0.25">
      <c r="A102" s="23">
        <v>42489</v>
      </c>
      <c r="B102" s="1" t="str">
        <f t="shared" si="58"/>
        <v>16120</v>
      </c>
      <c r="C102" t="s">
        <v>148</v>
      </c>
      <c r="D102" t="s">
        <v>6</v>
      </c>
      <c r="E102" s="53">
        <v>14</v>
      </c>
      <c r="F102" s="53">
        <v>4</v>
      </c>
      <c r="G102" t="s">
        <v>322</v>
      </c>
      <c r="H102">
        <v>29.6053833235055</v>
      </c>
      <c r="I102">
        <v>-94.461110215634093</v>
      </c>
      <c r="J102" s="45">
        <v>5</v>
      </c>
      <c r="K102" s="53">
        <v>2</v>
      </c>
      <c r="L102" s="53">
        <v>2</v>
      </c>
      <c r="M102" s="53">
        <v>1</v>
      </c>
      <c r="N102" s="53">
        <v>0</v>
      </c>
      <c r="O102" s="53">
        <v>0</v>
      </c>
      <c r="P102" s="53" t="s">
        <v>122</v>
      </c>
      <c r="Q102" s="55" t="s">
        <v>328</v>
      </c>
      <c r="R102" s="53">
        <f>Z141</f>
        <v>5.25</v>
      </c>
      <c r="S102" s="53">
        <f>AK137</f>
        <v>2.25</v>
      </c>
      <c r="T102" s="53">
        <v>1</v>
      </c>
    </row>
    <row r="103" spans="1:43" x14ac:dyDescent="0.25">
      <c r="A103" s="23">
        <v>42489</v>
      </c>
      <c r="B103" s="1" t="str">
        <f t="shared" si="58"/>
        <v>16120</v>
      </c>
      <c r="C103" t="s">
        <v>148</v>
      </c>
      <c r="D103" t="s">
        <v>6</v>
      </c>
      <c r="E103" s="53">
        <v>14</v>
      </c>
      <c r="F103" s="53">
        <v>5</v>
      </c>
      <c r="G103" t="s">
        <v>323</v>
      </c>
      <c r="H103">
        <v>29.608820909634201</v>
      </c>
      <c r="I103">
        <v>-94.459437774494205</v>
      </c>
      <c r="J103" s="45">
        <v>5</v>
      </c>
      <c r="K103" s="53">
        <v>2</v>
      </c>
      <c r="L103" s="53">
        <v>1</v>
      </c>
      <c r="M103" s="53">
        <v>0</v>
      </c>
      <c r="N103" s="53">
        <v>0</v>
      </c>
      <c r="O103" s="53">
        <v>0</v>
      </c>
      <c r="P103" s="53" t="s">
        <v>297</v>
      </c>
      <c r="Q103" s="55" t="s">
        <v>298</v>
      </c>
      <c r="R103" s="53">
        <f>AA141</f>
        <v>4.375</v>
      </c>
      <c r="S103" s="53">
        <f>AL137</f>
        <v>3</v>
      </c>
      <c r="T103" s="53">
        <v>1</v>
      </c>
      <c r="U103" s="56" t="s">
        <v>138</v>
      </c>
      <c r="V103" s="18">
        <v>1</v>
      </c>
      <c r="W103" s="53">
        <v>0</v>
      </c>
      <c r="X103" s="53">
        <v>2</v>
      </c>
      <c r="Y103" s="53">
        <v>0</v>
      </c>
      <c r="Z103" s="53">
        <v>2</v>
      </c>
      <c r="AA103" s="53">
        <v>3</v>
      </c>
      <c r="AB103" s="53">
        <v>2</v>
      </c>
      <c r="AC103" s="53">
        <v>2</v>
      </c>
      <c r="AD103" s="53"/>
      <c r="AE103" s="53"/>
      <c r="AF103" s="53"/>
      <c r="AG103" s="19">
        <v>1</v>
      </c>
      <c r="AH103" s="53">
        <v>3</v>
      </c>
      <c r="AI103" s="53">
        <v>1</v>
      </c>
      <c r="AJ103" s="53">
        <v>3</v>
      </c>
      <c r="AK103" s="53">
        <v>3</v>
      </c>
      <c r="AL103" s="53">
        <v>1</v>
      </c>
      <c r="AM103" s="53">
        <v>3</v>
      </c>
      <c r="AN103" s="53">
        <v>3</v>
      </c>
      <c r="AO103" s="53"/>
      <c r="AP103" s="53"/>
    </row>
    <row r="104" spans="1:43" x14ac:dyDescent="0.25">
      <c r="A104" s="23">
        <v>42489</v>
      </c>
      <c r="B104" s="1" t="str">
        <f t="shared" si="58"/>
        <v>16120</v>
      </c>
      <c r="C104" t="s">
        <v>148</v>
      </c>
      <c r="D104" t="s">
        <v>6</v>
      </c>
      <c r="E104" s="53">
        <v>14</v>
      </c>
      <c r="F104" s="53">
        <v>6</v>
      </c>
      <c r="G104" t="s">
        <v>324</v>
      </c>
      <c r="H104">
        <v>29.6127566322684</v>
      </c>
      <c r="I104">
        <v>-94.459386058151694</v>
      </c>
      <c r="J104" s="45">
        <v>6</v>
      </c>
      <c r="K104" s="53">
        <v>2</v>
      </c>
      <c r="L104" s="53">
        <v>1</v>
      </c>
      <c r="M104" s="53">
        <v>0</v>
      </c>
      <c r="N104" s="53">
        <v>1</v>
      </c>
      <c r="O104" s="53">
        <v>0</v>
      </c>
      <c r="P104" s="53" t="s">
        <v>329</v>
      </c>
      <c r="Q104" s="55" t="s">
        <v>316</v>
      </c>
      <c r="R104" s="53">
        <f>AB141</f>
        <v>1.25</v>
      </c>
      <c r="S104" s="53">
        <f>AM137</f>
        <v>2.25</v>
      </c>
      <c r="T104" s="53">
        <v>1</v>
      </c>
      <c r="V104" s="18">
        <v>2</v>
      </c>
      <c r="W104" s="53">
        <v>0</v>
      </c>
      <c r="X104" s="53">
        <v>2</v>
      </c>
      <c r="Y104" s="53">
        <v>3</v>
      </c>
      <c r="Z104" s="53">
        <v>2</v>
      </c>
      <c r="AA104" s="53">
        <v>2</v>
      </c>
      <c r="AB104" s="53">
        <v>2</v>
      </c>
      <c r="AC104" s="53">
        <v>2</v>
      </c>
      <c r="AD104" s="53"/>
      <c r="AE104" s="53"/>
      <c r="AF104" s="53"/>
      <c r="AG104" s="19">
        <v>2</v>
      </c>
      <c r="AH104" s="53">
        <v>3</v>
      </c>
      <c r="AI104" s="53">
        <v>1</v>
      </c>
      <c r="AJ104" s="53">
        <v>3</v>
      </c>
      <c r="AK104" s="53">
        <v>3</v>
      </c>
      <c r="AL104" s="53">
        <v>1</v>
      </c>
      <c r="AM104" s="53">
        <v>3</v>
      </c>
      <c r="AN104" s="53">
        <v>3</v>
      </c>
      <c r="AO104" s="53"/>
      <c r="AP104" s="53"/>
    </row>
    <row r="105" spans="1:43" x14ac:dyDescent="0.25">
      <c r="A105" s="23">
        <v>42489</v>
      </c>
      <c r="B105" s="1" t="str">
        <f t="shared" si="58"/>
        <v>16120</v>
      </c>
      <c r="C105" t="s">
        <v>148</v>
      </c>
      <c r="D105" t="s">
        <v>6</v>
      </c>
      <c r="E105" s="53">
        <v>14</v>
      </c>
      <c r="F105" s="53">
        <v>7</v>
      </c>
      <c r="G105" t="s">
        <v>325</v>
      </c>
      <c r="H105">
        <v>29.615301545709301</v>
      </c>
      <c r="I105">
        <v>-94.461935497820306</v>
      </c>
      <c r="J105" s="45">
        <v>5</v>
      </c>
      <c r="K105" s="53">
        <v>2</v>
      </c>
      <c r="L105" s="53">
        <v>1</v>
      </c>
      <c r="M105" s="53">
        <v>0</v>
      </c>
      <c r="N105" s="53">
        <v>0</v>
      </c>
      <c r="O105" s="53">
        <v>0</v>
      </c>
      <c r="P105" s="53" t="s">
        <v>329</v>
      </c>
      <c r="Q105" s="55" t="s">
        <v>298</v>
      </c>
      <c r="R105" s="53">
        <f>AC141</f>
        <v>1.75</v>
      </c>
      <c r="S105" s="53">
        <f>AN137</f>
        <v>2.5</v>
      </c>
      <c r="T105" s="53">
        <v>1</v>
      </c>
      <c r="V105" s="18">
        <v>3</v>
      </c>
      <c r="W105" s="53">
        <v>2</v>
      </c>
      <c r="X105" s="53">
        <v>1</v>
      </c>
      <c r="Y105" s="53">
        <v>0</v>
      </c>
      <c r="Z105" s="53">
        <v>1</v>
      </c>
      <c r="AA105" s="53">
        <v>2</v>
      </c>
      <c r="AB105" s="53">
        <v>2</v>
      </c>
      <c r="AC105" s="53">
        <v>2</v>
      </c>
      <c r="AD105" s="53"/>
      <c r="AE105" s="53"/>
      <c r="AF105" s="53"/>
      <c r="AG105" s="19">
        <v>3</v>
      </c>
      <c r="AH105" s="53">
        <v>3</v>
      </c>
      <c r="AI105" s="53">
        <v>1</v>
      </c>
      <c r="AJ105" s="53">
        <v>3</v>
      </c>
      <c r="AK105" s="53">
        <v>1</v>
      </c>
      <c r="AL105" s="53">
        <v>1</v>
      </c>
      <c r="AM105" s="53">
        <v>1</v>
      </c>
      <c r="AN105" s="53">
        <v>1</v>
      </c>
      <c r="AO105" s="53"/>
      <c r="AP105" s="53"/>
    </row>
    <row r="106" spans="1:43" x14ac:dyDescent="0.25">
      <c r="A106" s="23">
        <v>42489</v>
      </c>
      <c r="B106" s="1" t="str">
        <f t="shared" si="58"/>
        <v>16120</v>
      </c>
      <c r="C106" t="s">
        <v>148</v>
      </c>
      <c r="D106" t="s">
        <v>6</v>
      </c>
      <c r="E106" s="53">
        <v>14</v>
      </c>
      <c r="F106" s="53">
        <v>8</v>
      </c>
      <c r="G106" t="s">
        <v>326</v>
      </c>
      <c r="H106">
        <v>29.6175062377005</v>
      </c>
      <c r="I106">
        <v>-94.465594617649899</v>
      </c>
      <c r="J106" s="45">
        <v>4</v>
      </c>
      <c r="K106" s="53">
        <v>3</v>
      </c>
      <c r="L106" s="53">
        <v>1</v>
      </c>
      <c r="M106" s="53">
        <v>0</v>
      </c>
      <c r="N106" s="53">
        <v>0</v>
      </c>
      <c r="O106" s="53">
        <v>0</v>
      </c>
      <c r="P106" s="53" t="s">
        <v>297</v>
      </c>
      <c r="Q106" s="55" t="s">
        <v>309</v>
      </c>
      <c r="R106" s="53">
        <f>AD141</f>
        <v>2.25</v>
      </c>
      <c r="S106" s="53">
        <f>AO137</f>
        <v>2</v>
      </c>
      <c r="T106" s="53">
        <v>1</v>
      </c>
      <c r="V106" s="18">
        <v>4</v>
      </c>
      <c r="W106" s="53">
        <v>2</v>
      </c>
      <c r="X106" s="53">
        <v>1</v>
      </c>
      <c r="Y106" s="53">
        <v>0</v>
      </c>
      <c r="Z106" s="53">
        <v>1</v>
      </c>
      <c r="AA106" s="53">
        <v>3</v>
      </c>
      <c r="AB106" s="53">
        <v>4</v>
      </c>
      <c r="AC106" s="53">
        <v>5</v>
      </c>
      <c r="AD106" s="53"/>
      <c r="AE106" s="53"/>
      <c r="AF106" s="53"/>
      <c r="AG106" s="19">
        <v>4</v>
      </c>
      <c r="AH106" s="53">
        <v>0</v>
      </c>
      <c r="AI106" s="53">
        <v>1</v>
      </c>
      <c r="AJ106" s="53">
        <v>3</v>
      </c>
      <c r="AK106" s="53">
        <v>1</v>
      </c>
      <c r="AL106" s="53">
        <v>1</v>
      </c>
      <c r="AM106" s="53">
        <v>1</v>
      </c>
      <c r="AN106" s="53">
        <v>1</v>
      </c>
      <c r="AO106" s="53"/>
      <c r="AP106" s="53"/>
    </row>
    <row r="107" spans="1:43" x14ac:dyDescent="0.25">
      <c r="A107" s="23">
        <v>42489</v>
      </c>
      <c r="B107" s="1" t="str">
        <f t="shared" si="58"/>
        <v>16120</v>
      </c>
      <c r="C107" t="s">
        <v>148</v>
      </c>
      <c r="D107" t="s">
        <v>6</v>
      </c>
      <c r="E107" s="53">
        <v>14</v>
      </c>
      <c r="F107" s="53">
        <v>9</v>
      </c>
      <c r="G107" t="s">
        <v>330</v>
      </c>
      <c r="H107">
        <v>29.621493425220201</v>
      </c>
      <c r="I107">
        <v>-94.466395340859805</v>
      </c>
      <c r="J107" s="45">
        <v>4</v>
      </c>
      <c r="K107" s="53">
        <v>3</v>
      </c>
      <c r="L107" s="53">
        <v>1</v>
      </c>
      <c r="M107" s="53">
        <v>0</v>
      </c>
      <c r="N107" s="53">
        <v>0</v>
      </c>
      <c r="O107" s="53">
        <v>0</v>
      </c>
      <c r="P107" s="53" t="s">
        <v>297</v>
      </c>
      <c r="Q107" s="55" t="s">
        <v>309</v>
      </c>
      <c r="R107" s="53">
        <f>AE141</f>
        <v>2.25</v>
      </c>
      <c r="S107" s="53">
        <f>AP137</f>
        <v>2</v>
      </c>
      <c r="T107" s="53">
        <v>1</v>
      </c>
      <c r="V107" s="18">
        <v>5</v>
      </c>
      <c r="W107" s="53">
        <v>1</v>
      </c>
      <c r="X107" s="53">
        <v>1</v>
      </c>
      <c r="Y107" s="53">
        <v>2</v>
      </c>
      <c r="Z107" s="53">
        <v>2</v>
      </c>
      <c r="AA107" s="53">
        <v>2</v>
      </c>
      <c r="AB107" s="53">
        <v>0</v>
      </c>
      <c r="AC107" s="53">
        <v>2</v>
      </c>
      <c r="AD107" s="53"/>
      <c r="AE107" s="53"/>
      <c r="AF107" s="53"/>
      <c r="AG107" s="20" t="s">
        <v>107</v>
      </c>
      <c r="AH107" s="21">
        <f>AVERAGE(AH103:AH106)</f>
        <v>2.25</v>
      </c>
      <c r="AI107" s="21">
        <f t="shared" ref="AI107" si="101">AVERAGE(AI103:AI106)</f>
        <v>1</v>
      </c>
      <c r="AJ107" s="21">
        <f t="shared" ref="AJ107" si="102">AVERAGE(AJ103:AJ106)</f>
        <v>3</v>
      </c>
      <c r="AK107" s="21">
        <f t="shared" ref="AK107" si="103">AVERAGE(AK103:AK106)</f>
        <v>2</v>
      </c>
      <c r="AL107" s="21">
        <f t="shared" ref="AL107" si="104">AVERAGE(AL103:AL106)</f>
        <v>1</v>
      </c>
      <c r="AM107" s="21">
        <f t="shared" ref="AM107" si="105">AVERAGE(AM103:AM106)</f>
        <v>2</v>
      </c>
      <c r="AN107" s="21">
        <f t="shared" ref="AN107" si="106">AVERAGE(AN103:AN106)</f>
        <v>2</v>
      </c>
      <c r="AO107" s="21"/>
      <c r="AP107" s="21"/>
      <c r="AQ107" s="22"/>
    </row>
    <row r="108" spans="1:43" x14ac:dyDescent="0.25">
      <c r="V108" s="18">
        <v>6</v>
      </c>
      <c r="W108" s="53">
        <v>2</v>
      </c>
      <c r="X108" s="53">
        <v>3</v>
      </c>
      <c r="Y108" s="53">
        <v>1</v>
      </c>
      <c r="Z108" s="53">
        <v>1</v>
      </c>
      <c r="AA108" s="53">
        <v>2</v>
      </c>
      <c r="AB108" s="53">
        <v>0</v>
      </c>
      <c r="AC108" s="53">
        <v>2</v>
      </c>
      <c r="AD108" s="53"/>
      <c r="AE108" s="53"/>
      <c r="AF108" s="53"/>
      <c r="AG108" s="53"/>
      <c r="AH108" s="53"/>
      <c r="AI108" s="53"/>
      <c r="AJ108" s="53"/>
      <c r="AK108" s="53"/>
      <c r="AL108" s="53"/>
      <c r="AM108" s="53"/>
      <c r="AN108" s="53"/>
      <c r="AO108" s="53"/>
      <c r="AP108" s="53"/>
    </row>
    <row r="109" spans="1:43" x14ac:dyDescent="0.25">
      <c r="V109" s="18">
        <v>7</v>
      </c>
      <c r="W109" s="53">
        <v>0</v>
      </c>
      <c r="X109" s="53">
        <v>3</v>
      </c>
      <c r="Y109" s="53">
        <v>0</v>
      </c>
      <c r="Z109" s="53">
        <v>3</v>
      </c>
      <c r="AA109" s="53">
        <v>3</v>
      </c>
      <c r="AB109" s="53">
        <v>0</v>
      </c>
      <c r="AC109" s="53">
        <v>2</v>
      </c>
      <c r="AD109" s="53"/>
      <c r="AE109" s="53"/>
      <c r="AF109" s="53"/>
      <c r="AG109" s="53"/>
      <c r="AH109" s="53"/>
      <c r="AI109" s="53"/>
      <c r="AJ109" s="53"/>
      <c r="AK109" s="53"/>
      <c r="AL109" s="53"/>
      <c r="AM109" s="53"/>
      <c r="AN109" s="53"/>
      <c r="AO109" s="53"/>
      <c r="AP109" s="53"/>
    </row>
    <row r="110" spans="1:43" x14ac:dyDescent="0.25">
      <c r="V110" s="18">
        <v>8</v>
      </c>
      <c r="W110" s="53">
        <v>0</v>
      </c>
      <c r="X110" s="53">
        <v>2</v>
      </c>
      <c r="Y110" s="53">
        <v>0</v>
      </c>
      <c r="Z110" s="53">
        <v>2</v>
      </c>
      <c r="AA110" s="53">
        <v>2</v>
      </c>
      <c r="AB110" s="53">
        <v>4</v>
      </c>
      <c r="AC110" s="53">
        <v>2</v>
      </c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53"/>
      <c r="AO110" s="53"/>
      <c r="AP110" s="53"/>
    </row>
    <row r="111" spans="1:43" x14ac:dyDescent="0.25">
      <c r="V111" s="20" t="s">
        <v>107</v>
      </c>
      <c r="W111" s="21">
        <f>AVERAGE(W103:W110)</f>
        <v>0.875</v>
      </c>
      <c r="X111" s="21">
        <f t="shared" ref="X111" si="107">AVERAGE(X103:X110)</f>
        <v>1.875</v>
      </c>
      <c r="Y111" s="21">
        <f t="shared" ref="Y111" si="108">AVERAGE(Y103:Y110)</f>
        <v>0.75</v>
      </c>
      <c r="Z111" s="21">
        <f t="shared" ref="Z111" si="109">AVERAGE(Z103:Z110)</f>
        <v>1.75</v>
      </c>
      <c r="AA111" s="21">
        <f t="shared" ref="AA111" si="110">AVERAGE(AA103:AA110)</f>
        <v>2.375</v>
      </c>
      <c r="AB111" s="21">
        <f t="shared" ref="AB111" si="111">AVERAGE(AB103:AB110)</f>
        <v>1.75</v>
      </c>
      <c r="AC111" s="21">
        <f t="shared" ref="AC111" si="112">AVERAGE(AC103:AC110)</f>
        <v>2.375</v>
      </c>
      <c r="AD111" s="21"/>
      <c r="AE111" s="21"/>
      <c r="AF111" s="21"/>
      <c r="AG111" s="53"/>
      <c r="AH111" s="53"/>
      <c r="AI111" s="53"/>
      <c r="AJ111" s="53"/>
      <c r="AK111" s="53"/>
      <c r="AL111" s="53"/>
      <c r="AM111" s="53"/>
      <c r="AN111" s="53"/>
      <c r="AO111" s="53"/>
      <c r="AP111" s="53"/>
    </row>
    <row r="113" spans="21:43" x14ac:dyDescent="0.25">
      <c r="U113" s="56" t="s">
        <v>139</v>
      </c>
      <c r="V113" s="18">
        <v>1</v>
      </c>
      <c r="W113" s="53">
        <v>1</v>
      </c>
      <c r="X113" s="53">
        <v>0</v>
      </c>
      <c r="Y113" s="53">
        <v>0</v>
      </c>
      <c r="Z113" s="53">
        <v>1</v>
      </c>
      <c r="AA113" s="53">
        <v>3</v>
      </c>
      <c r="AB113" s="53">
        <v>0</v>
      </c>
      <c r="AC113" s="53">
        <v>0</v>
      </c>
      <c r="AD113" s="53">
        <v>0</v>
      </c>
      <c r="AE113" s="53"/>
      <c r="AF113" s="53"/>
      <c r="AG113" s="19">
        <v>1</v>
      </c>
      <c r="AH113" s="53">
        <v>0</v>
      </c>
      <c r="AI113" s="53">
        <v>0</v>
      </c>
      <c r="AJ113" s="53">
        <v>3</v>
      </c>
      <c r="AK113" s="53">
        <v>0</v>
      </c>
      <c r="AL113" s="53">
        <v>0</v>
      </c>
      <c r="AM113" s="53">
        <v>0</v>
      </c>
      <c r="AN113" s="53">
        <v>3</v>
      </c>
      <c r="AO113" s="53">
        <v>3</v>
      </c>
      <c r="AP113" s="53"/>
    </row>
    <row r="114" spans="21:43" x14ac:dyDescent="0.25">
      <c r="V114" s="18">
        <v>2</v>
      </c>
      <c r="W114" s="53">
        <v>1</v>
      </c>
      <c r="X114" s="53">
        <v>6</v>
      </c>
      <c r="Y114" s="53">
        <v>1</v>
      </c>
      <c r="Z114" s="53">
        <v>1</v>
      </c>
      <c r="AA114" s="53">
        <v>3</v>
      </c>
      <c r="AB114" s="53">
        <v>3</v>
      </c>
      <c r="AC114" s="53">
        <v>0</v>
      </c>
      <c r="AD114" s="53">
        <v>3</v>
      </c>
      <c r="AE114" s="53"/>
      <c r="AF114" s="53"/>
      <c r="AG114" s="19">
        <v>2</v>
      </c>
      <c r="AH114" s="53">
        <v>0</v>
      </c>
      <c r="AI114" s="53">
        <v>0</v>
      </c>
      <c r="AJ114" s="53">
        <v>0</v>
      </c>
      <c r="AK114" s="53">
        <v>0</v>
      </c>
      <c r="AL114" s="53">
        <v>0</v>
      </c>
      <c r="AM114" s="53">
        <v>0</v>
      </c>
      <c r="AN114" s="53">
        <v>3</v>
      </c>
      <c r="AO114" s="53">
        <v>3</v>
      </c>
      <c r="AP114" s="53"/>
    </row>
    <row r="115" spans="21:43" x14ac:dyDescent="0.25">
      <c r="V115" s="18">
        <v>3</v>
      </c>
      <c r="W115" s="53">
        <v>0</v>
      </c>
      <c r="X115" s="53">
        <v>6</v>
      </c>
      <c r="Y115" s="53">
        <v>0</v>
      </c>
      <c r="Z115" s="53">
        <v>1</v>
      </c>
      <c r="AA115" s="53">
        <v>2</v>
      </c>
      <c r="AB115" s="53">
        <v>3</v>
      </c>
      <c r="AC115" s="53">
        <v>0</v>
      </c>
      <c r="AD115" s="53">
        <v>2</v>
      </c>
      <c r="AE115" s="53"/>
      <c r="AF115" s="53"/>
      <c r="AG115" s="19">
        <v>3</v>
      </c>
      <c r="AH115" s="53">
        <v>0</v>
      </c>
      <c r="AI115" s="53">
        <v>0</v>
      </c>
      <c r="AJ115" s="53">
        <v>0</v>
      </c>
      <c r="AK115" s="53">
        <v>0</v>
      </c>
      <c r="AL115" s="53">
        <v>0</v>
      </c>
      <c r="AM115" s="53">
        <v>3</v>
      </c>
      <c r="AN115" s="53">
        <v>3</v>
      </c>
      <c r="AO115" s="53">
        <v>3</v>
      </c>
      <c r="AP115" s="53"/>
    </row>
    <row r="116" spans="21:43" x14ac:dyDescent="0.25">
      <c r="V116" s="18">
        <v>4</v>
      </c>
      <c r="W116" s="53">
        <v>1</v>
      </c>
      <c r="X116" s="53">
        <v>6</v>
      </c>
      <c r="Y116" s="53">
        <v>0</v>
      </c>
      <c r="Z116" s="53">
        <v>0</v>
      </c>
      <c r="AA116" s="53">
        <v>0</v>
      </c>
      <c r="AB116" s="53">
        <v>3</v>
      </c>
      <c r="AC116" s="53">
        <v>6</v>
      </c>
      <c r="AD116" s="53">
        <v>3</v>
      </c>
      <c r="AE116" s="53"/>
      <c r="AF116" s="53"/>
      <c r="AG116" s="19">
        <v>4</v>
      </c>
      <c r="AH116" s="53">
        <v>0</v>
      </c>
      <c r="AI116" s="53">
        <v>0</v>
      </c>
      <c r="AJ116" s="53">
        <v>0</v>
      </c>
      <c r="AK116" s="53">
        <v>0</v>
      </c>
      <c r="AL116" s="53">
        <v>0</v>
      </c>
      <c r="AM116" s="53">
        <v>3</v>
      </c>
      <c r="AN116" s="53">
        <v>3</v>
      </c>
      <c r="AO116" s="53">
        <v>3</v>
      </c>
      <c r="AP116" s="53"/>
    </row>
    <row r="117" spans="21:43" x14ac:dyDescent="0.25">
      <c r="V117" s="18">
        <v>5</v>
      </c>
      <c r="W117" s="53">
        <v>1</v>
      </c>
      <c r="X117" s="53">
        <v>0</v>
      </c>
      <c r="Y117" s="53">
        <v>1</v>
      </c>
      <c r="Z117" s="53">
        <v>1</v>
      </c>
      <c r="AA117" s="53">
        <v>1</v>
      </c>
      <c r="AB117" s="53">
        <v>0</v>
      </c>
      <c r="AC117" s="53">
        <v>0</v>
      </c>
      <c r="AD117" s="53">
        <v>0</v>
      </c>
      <c r="AE117" s="53"/>
      <c r="AF117" s="53"/>
      <c r="AG117" s="20" t="s">
        <v>107</v>
      </c>
      <c r="AH117" s="21">
        <f>AVERAGE(AH113:AH116)</f>
        <v>0</v>
      </c>
      <c r="AI117" s="21">
        <f t="shared" ref="AI117" si="113">AVERAGE(AI113:AI116)</f>
        <v>0</v>
      </c>
      <c r="AJ117" s="21">
        <f t="shared" ref="AJ117" si="114">AVERAGE(AJ113:AJ116)</f>
        <v>0.75</v>
      </c>
      <c r="AK117" s="21">
        <f t="shared" ref="AK117" si="115">AVERAGE(AK113:AK116)</f>
        <v>0</v>
      </c>
      <c r="AL117" s="21">
        <f t="shared" ref="AL117" si="116">AVERAGE(AL113:AL116)</f>
        <v>0</v>
      </c>
      <c r="AM117" s="21">
        <f t="shared" ref="AM117" si="117">AVERAGE(AM113:AM116)</f>
        <v>1.5</v>
      </c>
      <c r="AN117" s="21">
        <f t="shared" ref="AN117" si="118">AVERAGE(AN113:AN116)</f>
        <v>3</v>
      </c>
      <c r="AO117" s="21">
        <f t="shared" ref="AO117" si="119">AVERAGE(AO113:AO116)</f>
        <v>3</v>
      </c>
      <c r="AP117" s="21"/>
      <c r="AQ117" s="22"/>
    </row>
    <row r="118" spans="21:43" x14ac:dyDescent="0.25">
      <c r="V118" s="18">
        <v>6</v>
      </c>
      <c r="W118" s="53">
        <v>1</v>
      </c>
      <c r="X118" s="53">
        <v>1</v>
      </c>
      <c r="Y118" s="53">
        <v>1</v>
      </c>
      <c r="Z118" s="53">
        <v>1</v>
      </c>
      <c r="AA118" s="53">
        <v>1</v>
      </c>
      <c r="AB118" s="53">
        <v>0</v>
      </c>
      <c r="AC118" s="53">
        <v>6</v>
      </c>
      <c r="AD118" s="53">
        <v>2</v>
      </c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</row>
    <row r="119" spans="21:43" x14ac:dyDescent="0.25">
      <c r="V119" s="18">
        <v>7</v>
      </c>
      <c r="W119" s="53">
        <v>0</v>
      </c>
      <c r="X119" s="53">
        <v>1</v>
      </c>
      <c r="Y119" s="53">
        <v>0</v>
      </c>
      <c r="Z119" s="53">
        <v>1</v>
      </c>
      <c r="AA119" s="53">
        <v>1</v>
      </c>
      <c r="AB119" s="53">
        <v>0</v>
      </c>
      <c r="AC119" s="53">
        <v>0</v>
      </c>
      <c r="AD119" s="53">
        <v>2</v>
      </c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</row>
    <row r="120" spans="21:43" x14ac:dyDescent="0.25">
      <c r="V120" s="18">
        <v>8</v>
      </c>
      <c r="W120" s="53">
        <v>1</v>
      </c>
      <c r="X120" s="53">
        <v>1</v>
      </c>
      <c r="Y120" s="53">
        <v>0</v>
      </c>
      <c r="Z120" s="53">
        <v>0</v>
      </c>
      <c r="AA120" s="53">
        <v>0</v>
      </c>
      <c r="AB120" s="53">
        <v>0</v>
      </c>
      <c r="AC120" s="53">
        <v>0</v>
      </c>
      <c r="AD120" s="53">
        <v>3</v>
      </c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</row>
    <row r="121" spans="21:43" x14ac:dyDescent="0.25">
      <c r="V121" s="20" t="s">
        <v>107</v>
      </c>
      <c r="W121" s="21">
        <f>AVERAGE(W113:W120)</f>
        <v>0.75</v>
      </c>
      <c r="X121" s="21">
        <f t="shared" ref="X121" si="120">AVERAGE(X113:X120)</f>
        <v>2.625</v>
      </c>
      <c r="Y121" s="21">
        <f t="shared" ref="Y121" si="121">AVERAGE(Y113:Y120)</f>
        <v>0.375</v>
      </c>
      <c r="Z121" s="21">
        <f t="shared" ref="Z121" si="122">AVERAGE(Z113:Z120)</f>
        <v>0.75</v>
      </c>
      <c r="AA121" s="21">
        <f t="shared" ref="AA121" si="123">AVERAGE(AA113:AA120)</f>
        <v>1.375</v>
      </c>
      <c r="AB121" s="21">
        <f t="shared" ref="AB121" si="124">AVERAGE(AB113:AB120)</f>
        <v>1.125</v>
      </c>
      <c r="AC121" s="21">
        <f t="shared" ref="AC121" si="125">AVERAGE(AC113:AC120)</f>
        <v>1.5</v>
      </c>
      <c r="AD121" s="21">
        <f t="shared" ref="AD121" si="126">AVERAGE(AD113:AD120)</f>
        <v>1.875</v>
      </c>
      <c r="AE121" s="21"/>
      <c r="AF121" s="21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</row>
    <row r="123" spans="21:43" x14ac:dyDescent="0.25">
      <c r="U123" s="56" t="s">
        <v>140</v>
      </c>
      <c r="V123" s="18">
        <v>1</v>
      </c>
      <c r="W123" s="53">
        <v>0</v>
      </c>
      <c r="X123" s="53">
        <v>1</v>
      </c>
      <c r="Y123" s="53">
        <v>0</v>
      </c>
      <c r="Z123" s="53">
        <v>0</v>
      </c>
      <c r="AA123" s="53">
        <v>0</v>
      </c>
      <c r="AB123" s="53">
        <v>0</v>
      </c>
      <c r="AC123" s="53">
        <v>0</v>
      </c>
      <c r="AD123" s="53">
        <v>0</v>
      </c>
      <c r="AE123" s="53"/>
      <c r="AF123" s="53"/>
      <c r="AG123" s="19">
        <v>1</v>
      </c>
      <c r="AH123" s="53">
        <v>3</v>
      </c>
      <c r="AI123" s="53">
        <v>3</v>
      </c>
      <c r="AJ123" s="53">
        <v>3</v>
      </c>
      <c r="AK123" s="53">
        <v>3</v>
      </c>
      <c r="AL123" s="53">
        <v>3</v>
      </c>
      <c r="AM123" s="53">
        <v>3</v>
      </c>
      <c r="AN123" s="53">
        <v>3</v>
      </c>
      <c r="AO123" s="53">
        <v>3</v>
      </c>
      <c r="AP123" s="53"/>
    </row>
    <row r="124" spans="21:43" x14ac:dyDescent="0.25">
      <c r="V124" s="18">
        <v>2</v>
      </c>
      <c r="W124" s="53">
        <v>0</v>
      </c>
      <c r="X124" s="53">
        <v>1</v>
      </c>
      <c r="Y124" s="53">
        <v>0</v>
      </c>
      <c r="Z124" s="53">
        <v>0</v>
      </c>
      <c r="AA124" s="53">
        <v>0</v>
      </c>
      <c r="AB124" s="53">
        <v>0</v>
      </c>
      <c r="AC124" s="53">
        <v>0</v>
      </c>
      <c r="AD124" s="53">
        <v>0</v>
      </c>
      <c r="AE124" s="53"/>
      <c r="AF124" s="53"/>
      <c r="AG124" s="19">
        <v>2</v>
      </c>
      <c r="AH124" s="53">
        <v>3</v>
      </c>
      <c r="AI124" s="53">
        <v>3</v>
      </c>
      <c r="AJ124" s="53">
        <v>3</v>
      </c>
      <c r="AK124" s="53">
        <v>3</v>
      </c>
      <c r="AL124" s="53">
        <v>3</v>
      </c>
      <c r="AM124" s="53">
        <v>3</v>
      </c>
      <c r="AN124" s="53">
        <v>3</v>
      </c>
      <c r="AO124" s="53">
        <v>3</v>
      </c>
      <c r="AP124" s="53"/>
    </row>
    <row r="125" spans="21:43" x14ac:dyDescent="0.25">
      <c r="V125" s="18">
        <v>3</v>
      </c>
      <c r="W125" s="53">
        <v>0</v>
      </c>
      <c r="X125" s="53">
        <v>1</v>
      </c>
      <c r="Y125" s="53">
        <v>0</v>
      </c>
      <c r="Z125" s="53">
        <v>0</v>
      </c>
      <c r="AA125" s="53">
        <v>0</v>
      </c>
      <c r="AB125" s="53">
        <v>0</v>
      </c>
      <c r="AC125" s="53">
        <v>0</v>
      </c>
      <c r="AD125" s="53">
        <v>0</v>
      </c>
      <c r="AE125" s="53"/>
      <c r="AF125" s="53"/>
      <c r="AG125" s="19">
        <v>3</v>
      </c>
      <c r="AH125" s="53">
        <v>3</v>
      </c>
      <c r="AI125" s="53">
        <v>3</v>
      </c>
      <c r="AJ125" s="53">
        <v>3</v>
      </c>
      <c r="AK125" s="53">
        <v>3</v>
      </c>
      <c r="AL125" s="53">
        <v>3</v>
      </c>
      <c r="AM125" s="53">
        <v>3</v>
      </c>
      <c r="AN125" s="53">
        <v>3</v>
      </c>
      <c r="AO125" s="53">
        <v>3</v>
      </c>
      <c r="AP125" s="53"/>
    </row>
    <row r="126" spans="21:43" x14ac:dyDescent="0.25">
      <c r="V126" s="18">
        <v>4</v>
      </c>
      <c r="W126" s="53">
        <v>0</v>
      </c>
      <c r="X126" s="53">
        <v>0</v>
      </c>
      <c r="Y126" s="53">
        <v>0</v>
      </c>
      <c r="Z126" s="53">
        <v>0</v>
      </c>
      <c r="AA126" s="53">
        <v>0</v>
      </c>
      <c r="AB126" s="53">
        <v>0</v>
      </c>
      <c r="AC126" s="53">
        <v>0</v>
      </c>
      <c r="AD126" s="53">
        <v>0</v>
      </c>
      <c r="AE126" s="53"/>
      <c r="AF126" s="53"/>
      <c r="AG126" s="19">
        <v>4</v>
      </c>
      <c r="AH126" s="53">
        <v>3</v>
      </c>
      <c r="AI126" s="53">
        <v>3</v>
      </c>
      <c r="AJ126" s="53">
        <v>3</v>
      </c>
      <c r="AK126" s="53">
        <v>3</v>
      </c>
      <c r="AL126" s="53">
        <v>3</v>
      </c>
      <c r="AM126" s="53">
        <v>3</v>
      </c>
      <c r="AN126" s="53">
        <v>3</v>
      </c>
      <c r="AO126" s="53">
        <v>3</v>
      </c>
      <c r="AP126" s="53"/>
    </row>
    <row r="127" spans="21:43" x14ac:dyDescent="0.25">
      <c r="V127" s="18">
        <v>5</v>
      </c>
      <c r="W127" s="53">
        <v>0</v>
      </c>
      <c r="X127" s="53">
        <v>0</v>
      </c>
      <c r="Y127" s="53">
        <v>0</v>
      </c>
      <c r="Z127" s="53">
        <v>0</v>
      </c>
      <c r="AA127" s="53">
        <v>0</v>
      </c>
      <c r="AB127" s="53">
        <v>0</v>
      </c>
      <c r="AC127" s="53">
        <v>0</v>
      </c>
      <c r="AD127" s="53">
        <v>0</v>
      </c>
      <c r="AE127" s="53"/>
      <c r="AF127" s="53"/>
      <c r="AG127" s="20" t="s">
        <v>107</v>
      </c>
      <c r="AH127" s="21">
        <f>AVERAGE(AH123:AH126)</f>
        <v>3</v>
      </c>
      <c r="AI127" s="21">
        <f t="shared" ref="AI127" si="127">AVERAGE(AI123:AI126)</f>
        <v>3</v>
      </c>
      <c r="AJ127" s="21">
        <f t="shared" ref="AJ127" si="128">AVERAGE(AJ123:AJ126)</f>
        <v>3</v>
      </c>
      <c r="AK127" s="21">
        <f t="shared" ref="AK127" si="129">AVERAGE(AK123:AK126)</f>
        <v>3</v>
      </c>
      <c r="AL127" s="21">
        <f t="shared" ref="AL127" si="130">AVERAGE(AL123:AL126)</f>
        <v>3</v>
      </c>
      <c r="AM127" s="21">
        <f t="shared" ref="AM127" si="131">AVERAGE(AM123:AM126)</f>
        <v>3</v>
      </c>
      <c r="AN127" s="21">
        <f t="shared" ref="AN127" si="132">AVERAGE(AN123:AN126)</f>
        <v>3</v>
      </c>
      <c r="AO127" s="21">
        <f t="shared" ref="AO127" si="133">AVERAGE(AO123:AO126)</f>
        <v>3</v>
      </c>
      <c r="AP127" s="21"/>
      <c r="AQ127" s="22"/>
    </row>
    <row r="128" spans="21:43" x14ac:dyDescent="0.25">
      <c r="V128" s="18">
        <v>6</v>
      </c>
      <c r="W128" s="53">
        <v>1</v>
      </c>
      <c r="X128" s="53">
        <v>0</v>
      </c>
      <c r="Y128" s="53">
        <v>0</v>
      </c>
      <c r="Z128" s="53">
        <v>0</v>
      </c>
      <c r="AA128" s="53">
        <v>0</v>
      </c>
      <c r="AB128" s="53">
        <v>0</v>
      </c>
      <c r="AC128" s="53">
        <v>0</v>
      </c>
      <c r="AD128" s="53">
        <v>0</v>
      </c>
      <c r="AE128" s="53"/>
      <c r="AF128" s="53"/>
      <c r="AG128" s="53"/>
      <c r="AH128" s="53"/>
      <c r="AI128" s="53"/>
      <c r="AJ128" s="53"/>
      <c r="AK128" s="53"/>
      <c r="AL128" s="53"/>
      <c r="AM128" s="53"/>
      <c r="AN128" s="53"/>
      <c r="AO128" s="53"/>
      <c r="AP128" s="53"/>
    </row>
    <row r="129" spans="13:44" x14ac:dyDescent="0.25">
      <c r="V129" s="18">
        <v>7</v>
      </c>
      <c r="W129" s="53">
        <v>1</v>
      </c>
      <c r="X129" s="53">
        <v>0</v>
      </c>
      <c r="Y129" s="53">
        <v>0</v>
      </c>
      <c r="Z129" s="53">
        <v>0</v>
      </c>
      <c r="AA129" s="53">
        <v>0</v>
      </c>
      <c r="AB129" s="53">
        <v>0</v>
      </c>
      <c r="AC129" s="53">
        <v>0</v>
      </c>
      <c r="AD129" s="53">
        <v>0</v>
      </c>
      <c r="AE129" s="53"/>
      <c r="AF129" s="53"/>
      <c r="AG129" s="53"/>
      <c r="AH129" s="53"/>
      <c r="AI129" s="53"/>
      <c r="AJ129" s="53"/>
      <c r="AK129" s="53"/>
      <c r="AL129" s="53"/>
      <c r="AM129" s="53"/>
      <c r="AN129" s="53"/>
      <c r="AO129" s="53"/>
      <c r="AP129" s="53"/>
    </row>
    <row r="130" spans="13:44" x14ac:dyDescent="0.25">
      <c r="V130" s="18">
        <v>8</v>
      </c>
      <c r="W130" s="53">
        <v>1</v>
      </c>
      <c r="X130" s="53">
        <v>0</v>
      </c>
      <c r="Y130" s="53">
        <v>0</v>
      </c>
      <c r="Z130" s="53">
        <v>0</v>
      </c>
      <c r="AA130" s="53">
        <v>0</v>
      </c>
      <c r="AB130" s="53">
        <v>0</v>
      </c>
      <c r="AC130" s="53">
        <v>0</v>
      </c>
      <c r="AD130" s="53">
        <v>0</v>
      </c>
      <c r="AE130" s="53"/>
      <c r="AF130" s="53"/>
      <c r="AG130" s="53"/>
      <c r="AH130" s="53"/>
      <c r="AI130" s="53"/>
      <c r="AJ130" s="53"/>
      <c r="AK130" s="53"/>
      <c r="AL130" s="53"/>
      <c r="AM130" s="53"/>
      <c r="AN130" s="53"/>
      <c r="AO130" s="53"/>
      <c r="AP130" s="53"/>
    </row>
    <row r="131" spans="13:44" x14ac:dyDescent="0.25">
      <c r="V131" s="20" t="s">
        <v>107</v>
      </c>
      <c r="W131" s="21">
        <f>AVERAGE(W123:W130)</f>
        <v>0.375</v>
      </c>
      <c r="X131" s="21">
        <f t="shared" ref="X131" si="134">AVERAGE(X123:X130)</f>
        <v>0.375</v>
      </c>
      <c r="Y131" s="21">
        <f t="shared" ref="Y131" si="135">AVERAGE(Y123:Y130)</f>
        <v>0</v>
      </c>
      <c r="Z131" s="21">
        <f t="shared" ref="Z131" si="136">AVERAGE(Z123:Z130)</f>
        <v>0</v>
      </c>
      <c r="AA131" s="21">
        <f t="shared" ref="AA131" si="137">AVERAGE(AA123:AA130)</f>
        <v>0</v>
      </c>
      <c r="AB131" s="21">
        <f t="shared" ref="AB131" si="138">AVERAGE(AB123:AB130)</f>
        <v>0</v>
      </c>
      <c r="AC131" s="21">
        <f t="shared" ref="AC131" si="139">AVERAGE(AC123:AC130)</f>
        <v>0</v>
      </c>
      <c r="AD131" s="21">
        <f t="shared" ref="AD131" si="140">AVERAGE(AD123:AD130)</f>
        <v>0</v>
      </c>
      <c r="AE131" s="21"/>
      <c r="AF131" s="21"/>
      <c r="AG131" s="53"/>
      <c r="AH131" s="53"/>
      <c r="AI131" s="53"/>
      <c r="AJ131" s="53"/>
      <c r="AK131" s="53"/>
      <c r="AL131" s="53"/>
      <c r="AM131" s="53"/>
      <c r="AN131" s="53"/>
      <c r="AO131" s="53"/>
      <c r="AP131" s="53"/>
    </row>
    <row r="133" spans="13:44" x14ac:dyDescent="0.25">
      <c r="U133" s="56" t="s">
        <v>299</v>
      </c>
      <c r="V133" s="18">
        <v>1</v>
      </c>
      <c r="W133" s="53">
        <v>6</v>
      </c>
      <c r="X133" s="53">
        <v>6</v>
      </c>
      <c r="Y133" s="53">
        <v>6</v>
      </c>
      <c r="Z133" s="53">
        <v>6</v>
      </c>
      <c r="AA133" s="53">
        <v>6</v>
      </c>
      <c r="AB133" s="53">
        <v>0</v>
      </c>
      <c r="AC133" s="53">
        <v>5</v>
      </c>
      <c r="AD133" s="53">
        <v>0</v>
      </c>
      <c r="AE133" s="53">
        <v>0</v>
      </c>
      <c r="AF133" s="53"/>
      <c r="AG133" s="19">
        <v>1</v>
      </c>
      <c r="AH133" s="53">
        <v>2</v>
      </c>
      <c r="AI133" s="53">
        <v>3</v>
      </c>
      <c r="AJ133" s="53">
        <v>3</v>
      </c>
      <c r="AK133" s="53">
        <v>3</v>
      </c>
      <c r="AL133" s="53">
        <v>3</v>
      </c>
      <c r="AM133" s="53">
        <v>2</v>
      </c>
      <c r="AN133" s="53">
        <v>3</v>
      </c>
      <c r="AO133" s="53">
        <v>2</v>
      </c>
      <c r="AP133" s="53">
        <v>2</v>
      </c>
    </row>
    <row r="134" spans="13:44" x14ac:dyDescent="0.25">
      <c r="V134" s="18">
        <v>2</v>
      </c>
      <c r="W134" s="53">
        <v>6</v>
      </c>
      <c r="X134" s="53">
        <v>6</v>
      </c>
      <c r="Y134" s="53">
        <v>6</v>
      </c>
      <c r="Z134" s="53">
        <v>6</v>
      </c>
      <c r="AA134" s="53">
        <v>6</v>
      </c>
      <c r="AB134" s="53">
        <v>3</v>
      </c>
      <c r="AC134" s="53">
        <v>5</v>
      </c>
      <c r="AD134" s="53">
        <v>6</v>
      </c>
      <c r="AE134" s="53">
        <v>6</v>
      </c>
      <c r="AF134" s="53"/>
      <c r="AG134" s="19">
        <v>2</v>
      </c>
      <c r="AH134" s="53">
        <v>2</v>
      </c>
      <c r="AI134" s="53">
        <v>3</v>
      </c>
      <c r="AJ134" s="53">
        <v>3</v>
      </c>
      <c r="AK134" s="53">
        <v>3</v>
      </c>
      <c r="AL134" s="53">
        <v>3</v>
      </c>
      <c r="AM134" s="53">
        <v>1</v>
      </c>
      <c r="AN134" s="53">
        <v>3</v>
      </c>
      <c r="AO134" s="53">
        <v>2</v>
      </c>
      <c r="AP134" s="53">
        <v>2</v>
      </c>
    </row>
    <row r="135" spans="13:44" x14ac:dyDescent="0.25">
      <c r="M135" s="24"/>
      <c r="N135" s="24"/>
      <c r="O135" s="24"/>
      <c r="V135" s="18">
        <v>3</v>
      </c>
      <c r="W135" s="53">
        <v>6</v>
      </c>
      <c r="X135" s="53">
        <v>6</v>
      </c>
      <c r="Y135" s="53">
        <v>0</v>
      </c>
      <c r="Z135" s="53">
        <v>0</v>
      </c>
      <c r="AA135" s="53">
        <v>6</v>
      </c>
      <c r="AB135" s="53">
        <v>4</v>
      </c>
      <c r="AC135" s="53">
        <v>4</v>
      </c>
      <c r="AD135" s="53">
        <v>6</v>
      </c>
      <c r="AE135" s="53">
        <v>6</v>
      </c>
      <c r="AF135" s="53"/>
      <c r="AG135" s="19">
        <v>3</v>
      </c>
      <c r="AH135" s="53">
        <v>2</v>
      </c>
      <c r="AI135" s="53">
        <v>2</v>
      </c>
      <c r="AJ135" s="53">
        <v>2</v>
      </c>
      <c r="AK135" s="53">
        <v>2</v>
      </c>
      <c r="AL135" s="53">
        <v>3</v>
      </c>
      <c r="AM135" s="53">
        <v>3</v>
      </c>
      <c r="AN135" s="53">
        <v>2</v>
      </c>
      <c r="AO135" s="53">
        <v>3</v>
      </c>
      <c r="AP135" s="53">
        <v>3</v>
      </c>
    </row>
    <row r="136" spans="13:44" x14ac:dyDescent="0.25">
      <c r="V136" s="18">
        <v>4</v>
      </c>
      <c r="W136" s="53">
        <v>6</v>
      </c>
      <c r="X136" s="53">
        <v>6</v>
      </c>
      <c r="Y136" s="53">
        <v>6</v>
      </c>
      <c r="Z136" s="53">
        <v>6</v>
      </c>
      <c r="AA136" s="53">
        <v>6</v>
      </c>
      <c r="AB136" s="53">
        <v>3</v>
      </c>
      <c r="AC136" s="53">
        <v>0</v>
      </c>
      <c r="AD136" s="53">
        <v>6</v>
      </c>
      <c r="AE136" s="53">
        <v>6</v>
      </c>
      <c r="AF136" s="53"/>
      <c r="AG136" s="19">
        <v>4</v>
      </c>
      <c r="AH136" s="53">
        <v>2</v>
      </c>
      <c r="AI136" s="53">
        <v>2</v>
      </c>
      <c r="AJ136" s="53">
        <v>1</v>
      </c>
      <c r="AK136" s="53">
        <v>1</v>
      </c>
      <c r="AL136" s="53">
        <v>3</v>
      </c>
      <c r="AM136" s="53">
        <v>3</v>
      </c>
      <c r="AN136" s="53">
        <v>2</v>
      </c>
      <c r="AO136" s="53">
        <v>1</v>
      </c>
      <c r="AP136" s="53">
        <v>1</v>
      </c>
    </row>
    <row r="137" spans="13:44" x14ac:dyDescent="0.25">
      <c r="V137" s="18">
        <v>5</v>
      </c>
      <c r="W137" s="53">
        <v>6</v>
      </c>
      <c r="X137" s="53">
        <v>0</v>
      </c>
      <c r="Y137" s="53">
        <v>6</v>
      </c>
      <c r="Z137" s="53">
        <v>6</v>
      </c>
      <c r="AA137" s="53">
        <v>0</v>
      </c>
      <c r="AB137" s="53">
        <v>0</v>
      </c>
      <c r="AC137" s="53">
        <v>0</v>
      </c>
      <c r="AD137" s="53">
        <v>0</v>
      </c>
      <c r="AE137" s="53">
        <v>0</v>
      </c>
      <c r="AF137" s="53"/>
      <c r="AG137" s="20" t="s">
        <v>107</v>
      </c>
      <c r="AH137" s="21">
        <f>AVERAGE(AH133:AH136)</f>
        <v>2</v>
      </c>
      <c r="AI137" s="21">
        <f t="shared" ref="AI137" si="141">AVERAGE(AI133:AI136)</f>
        <v>2.5</v>
      </c>
      <c r="AJ137" s="21">
        <f t="shared" ref="AJ137" si="142">AVERAGE(AJ133:AJ136)</f>
        <v>2.25</v>
      </c>
      <c r="AK137" s="21">
        <f t="shared" ref="AK137" si="143">AVERAGE(AK133:AK136)</f>
        <v>2.25</v>
      </c>
      <c r="AL137" s="21">
        <f t="shared" ref="AL137" si="144">AVERAGE(AL133:AL136)</f>
        <v>3</v>
      </c>
      <c r="AM137" s="21">
        <f t="shared" ref="AM137" si="145">AVERAGE(AM133:AM136)</f>
        <v>2.25</v>
      </c>
      <c r="AN137" s="21">
        <f t="shared" ref="AN137" si="146">AVERAGE(AN133:AN136)</f>
        <v>2.5</v>
      </c>
      <c r="AO137" s="21">
        <f t="shared" ref="AO137" si="147">AVERAGE(AO133:AO136)</f>
        <v>2</v>
      </c>
      <c r="AP137" s="21">
        <f t="shared" ref="AP137" si="148">AVERAGE(AP133:AP136)</f>
        <v>2</v>
      </c>
      <c r="AQ137" s="22"/>
    </row>
    <row r="138" spans="13:44" x14ac:dyDescent="0.25">
      <c r="V138" s="18">
        <v>6</v>
      </c>
      <c r="W138" s="53">
        <v>6</v>
      </c>
      <c r="X138" s="53">
        <v>6</v>
      </c>
      <c r="Y138" s="53">
        <v>6</v>
      </c>
      <c r="Z138" s="53">
        <v>6</v>
      </c>
      <c r="AA138" s="53">
        <v>5</v>
      </c>
      <c r="AB138" s="53">
        <v>0</v>
      </c>
      <c r="AC138" s="53">
        <v>0</v>
      </c>
      <c r="AD138" s="53">
        <v>0</v>
      </c>
      <c r="AE138" s="53">
        <v>0</v>
      </c>
      <c r="AF138" s="53"/>
      <c r="AG138" s="53"/>
      <c r="AH138" s="53"/>
      <c r="AI138" s="53"/>
      <c r="AJ138" s="53"/>
      <c r="AK138" s="53"/>
      <c r="AL138" s="53"/>
      <c r="AM138" s="53"/>
      <c r="AN138" s="53"/>
      <c r="AO138" s="53"/>
      <c r="AP138" s="53"/>
    </row>
    <row r="139" spans="13:44" x14ac:dyDescent="0.25">
      <c r="V139" s="18">
        <v>7</v>
      </c>
      <c r="W139" s="53">
        <v>6</v>
      </c>
      <c r="X139" s="53">
        <v>6</v>
      </c>
      <c r="Y139" s="53">
        <v>6</v>
      </c>
      <c r="Z139" s="53">
        <v>6</v>
      </c>
      <c r="AA139" s="53">
        <v>0</v>
      </c>
      <c r="AB139" s="53">
        <v>0</v>
      </c>
      <c r="AC139" s="53">
        <v>0</v>
      </c>
      <c r="AD139" s="53">
        <v>0</v>
      </c>
      <c r="AE139" s="53">
        <v>0</v>
      </c>
      <c r="AF139" s="53"/>
      <c r="AG139" s="53"/>
      <c r="AH139" s="53"/>
      <c r="AI139" s="53"/>
      <c r="AJ139" s="53"/>
      <c r="AK139" s="53"/>
      <c r="AL139" s="53"/>
      <c r="AM139" s="53"/>
      <c r="AN139" s="53"/>
      <c r="AO139" s="53"/>
      <c r="AP139" s="53"/>
    </row>
    <row r="140" spans="13:44" x14ac:dyDescent="0.25">
      <c r="V140" s="18">
        <v>8</v>
      </c>
      <c r="W140" s="53">
        <v>6</v>
      </c>
      <c r="X140" s="53">
        <v>6</v>
      </c>
      <c r="Y140" s="53">
        <v>6</v>
      </c>
      <c r="Z140" s="53">
        <v>6</v>
      </c>
      <c r="AA140" s="53">
        <v>6</v>
      </c>
      <c r="AB140" s="53">
        <v>0</v>
      </c>
      <c r="AC140" s="53">
        <v>0</v>
      </c>
      <c r="AD140" s="53">
        <v>0</v>
      </c>
      <c r="AE140" s="53">
        <v>0</v>
      </c>
      <c r="AF140" s="53"/>
      <c r="AG140" s="53"/>
      <c r="AH140" s="53"/>
      <c r="AI140" s="53"/>
      <c r="AJ140" s="53"/>
      <c r="AK140" s="53"/>
      <c r="AL140" s="53"/>
      <c r="AM140" s="53"/>
      <c r="AN140" s="53"/>
      <c r="AO140" s="53"/>
      <c r="AP140" s="53"/>
    </row>
    <row r="141" spans="13:44" x14ac:dyDescent="0.25">
      <c r="V141" s="20" t="s">
        <v>107</v>
      </c>
      <c r="W141" s="21">
        <f>AVERAGE(W133:W140)</f>
        <v>6</v>
      </c>
      <c r="X141" s="21">
        <f t="shared" ref="X141" si="149">AVERAGE(X133:X140)</f>
        <v>5.25</v>
      </c>
      <c r="Y141" s="21">
        <f t="shared" ref="Y141" si="150">AVERAGE(Y133:Y140)</f>
        <v>5.25</v>
      </c>
      <c r="Z141" s="21">
        <f t="shared" ref="Z141" si="151">AVERAGE(Z133:Z140)</f>
        <v>5.25</v>
      </c>
      <c r="AA141" s="21">
        <f t="shared" ref="AA141" si="152">AVERAGE(AA133:AA140)</f>
        <v>4.375</v>
      </c>
      <c r="AB141" s="21">
        <f t="shared" ref="AB141" si="153">AVERAGE(AB133:AB140)</f>
        <v>1.25</v>
      </c>
      <c r="AC141" s="21">
        <f t="shared" ref="AC141" si="154">AVERAGE(AC133:AC140)</f>
        <v>1.75</v>
      </c>
      <c r="AD141" s="21">
        <f t="shared" ref="AD141" si="155">AVERAGE(AD133:AD140)</f>
        <v>2.25</v>
      </c>
      <c r="AE141" s="21">
        <f t="shared" ref="AE141" si="156">AVERAGE(AE133:AE140)</f>
        <v>2.25</v>
      </c>
      <c r="AF141" s="21"/>
      <c r="AG141" s="53"/>
      <c r="AH141" s="53"/>
      <c r="AI141" s="53"/>
      <c r="AJ141" s="53"/>
      <c r="AK141" s="53"/>
      <c r="AL141" s="53"/>
      <c r="AM141" s="53"/>
      <c r="AN141" s="53"/>
      <c r="AO141" s="53"/>
      <c r="AP141" s="53"/>
    </row>
    <row r="142" spans="13:44" x14ac:dyDescent="0.25">
      <c r="U142" s="6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</row>
    <row r="143" spans="13:44" x14ac:dyDescent="0.25">
      <c r="U143" s="62"/>
      <c r="V143" s="63"/>
      <c r="W143" s="64"/>
      <c r="X143" s="64"/>
      <c r="Y143" s="64"/>
      <c r="Z143" s="64"/>
      <c r="AA143" s="64"/>
      <c r="AB143" s="64"/>
      <c r="AC143" s="64"/>
      <c r="AD143" s="64"/>
      <c r="AE143" s="64"/>
      <c r="AF143" s="64"/>
      <c r="AG143" s="65"/>
      <c r="AH143" s="64"/>
      <c r="AI143" s="64"/>
      <c r="AJ143" s="64"/>
      <c r="AK143" s="64"/>
      <c r="AL143" s="64"/>
      <c r="AM143" s="64"/>
      <c r="AN143" s="64"/>
      <c r="AO143" s="64"/>
      <c r="AP143" s="64"/>
      <c r="AQ143" s="32"/>
      <c r="AR143" s="32"/>
    </row>
    <row r="144" spans="13:44" x14ac:dyDescent="0.25">
      <c r="U144" s="62"/>
      <c r="V144" s="63"/>
      <c r="W144" s="64"/>
      <c r="X144" s="64"/>
      <c r="Y144" s="64"/>
      <c r="Z144" s="64"/>
      <c r="AA144" s="64"/>
      <c r="AB144" s="64"/>
      <c r="AC144" s="64"/>
      <c r="AD144" s="64"/>
      <c r="AE144" s="64"/>
      <c r="AF144" s="64"/>
      <c r="AG144" s="65"/>
      <c r="AH144" s="64"/>
      <c r="AI144" s="64"/>
      <c r="AJ144" s="64"/>
      <c r="AK144" s="64"/>
      <c r="AL144" s="64"/>
      <c r="AM144" s="64"/>
      <c r="AN144" s="64"/>
      <c r="AO144" s="64"/>
      <c r="AP144" s="64"/>
      <c r="AQ144" s="32"/>
      <c r="AR144" s="32"/>
    </row>
    <row r="145" spans="21:44" x14ac:dyDescent="0.25">
      <c r="U145" s="62"/>
      <c r="V145" s="63"/>
      <c r="W145" s="64"/>
      <c r="X145" s="64"/>
      <c r="Y145" s="64"/>
      <c r="Z145" s="64"/>
      <c r="AA145" s="64"/>
      <c r="AB145" s="64"/>
      <c r="AC145" s="64"/>
      <c r="AD145" s="64"/>
      <c r="AE145" s="64"/>
      <c r="AF145" s="64"/>
      <c r="AG145" s="65"/>
      <c r="AH145" s="64"/>
      <c r="AI145" s="64"/>
      <c r="AJ145" s="64"/>
      <c r="AK145" s="64"/>
      <c r="AL145" s="64"/>
      <c r="AM145" s="64"/>
      <c r="AN145" s="64"/>
      <c r="AO145" s="64"/>
      <c r="AP145" s="64"/>
      <c r="AQ145" s="32"/>
      <c r="AR145" s="32"/>
    </row>
    <row r="146" spans="21:44" x14ac:dyDescent="0.25">
      <c r="U146" s="62"/>
      <c r="V146" s="63"/>
      <c r="W146" s="64"/>
      <c r="X146" s="64"/>
      <c r="Y146" s="64"/>
      <c r="Z146" s="64"/>
      <c r="AA146" s="64"/>
      <c r="AB146" s="64"/>
      <c r="AC146" s="64"/>
      <c r="AD146" s="64"/>
      <c r="AE146" s="64"/>
      <c r="AF146" s="64"/>
      <c r="AG146" s="65"/>
      <c r="AH146" s="64"/>
      <c r="AI146" s="64"/>
      <c r="AJ146" s="64"/>
      <c r="AK146" s="64"/>
      <c r="AL146" s="64"/>
      <c r="AM146" s="64"/>
      <c r="AN146" s="64"/>
      <c r="AO146" s="64"/>
      <c r="AP146" s="64"/>
      <c r="AQ146" s="32"/>
      <c r="AR146" s="32"/>
    </row>
    <row r="147" spans="21:44" x14ac:dyDescent="0.25">
      <c r="U147" s="62"/>
      <c r="V147" s="63"/>
      <c r="W147" s="64"/>
      <c r="X147" s="64"/>
      <c r="Y147" s="64"/>
      <c r="Z147" s="64"/>
      <c r="AA147" s="64"/>
      <c r="AB147" s="64"/>
      <c r="AC147" s="64"/>
      <c r="AD147" s="64"/>
      <c r="AE147" s="64"/>
      <c r="AF147" s="64"/>
      <c r="AG147" s="63"/>
      <c r="AH147" s="64"/>
      <c r="AI147" s="64"/>
      <c r="AJ147" s="64"/>
      <c r="AK147" s="64"/>
      <c r="AL147" s="64"/>
      <c r="AM147" s="64"/>
      <c r="AN147" s="64"/>
      <c r="AO147" s="64"/>
      <c r="AP147" s="64"/>
      <c r="AQ147" s="32"/>
      <c r="AR147" s="32"/>
    </row>
    <row r="148" spans="21:44" x14ac:dyDescent="0.25">
      <c r="U148" s="62"/>
      <c r="V148" s="63"/>
      <c r="W148" s="64"/>
      <c r="X148" s="64"/>
      <c r="Y148" s="64"/>
      <c r="Z148" s="64"/>
      <c r="AA148" s="64"/>
      <c r="AB148" s="64"/>
      <c r="AC148" s="64"/>
      <c r="AD148" s="64"/>
      <c r="AE148" s="64"/>
      <c r="AF148" s="64"/>
      <c r="AG148" s="64"/>
      <c r="AH148" s="64"/>
      <c r="AI148" s="64"/>
      <c r="AJ148" s="64"/>
      <c r="AK148" s="64"/>
      <c r="AL148" s="64"/>
      <c r="AM148" s="64"/>
      <c r="AN148" s="64"/>
      <c r="AO148" s="64"/>
      <c r="AP148" s="64"/>
      <c r="AQ148" s="32"/>
      <c r="AR148" s="32"/>
    </row>
    <row r="149" spans="21:44" x14ac:dyDescent="0.25">
      <c r="U149" s="62"/>
      <c r="V149" s="63"/>
      <c r="W149" s="64"/>
      <c r="X149" s="64"/>
      <c r="Y149" s="64"/>
      <c r="Z149" s="64"/>
      <c r="AA149" s="64"/>
      <c r="AB149" s="64"/>
      <c r="AC149" s="64"/>
      <c r="AD149" s="64"/>
      <c r="AE149" s="64"/>
      <c r="AF149" s="64"/>
      <c r="AG149" s="64"/>
      <c r="AH149" s="64"/>
      <c r="AI149" s="64"/>
      <c r="AJ149" s="64"/>
      <c r="AK149" s="64"/>
      <c r="AL149" s="64"/>
      <c r="AM149" s="64"/>
      <c r="AN149" s="64"/>
      <c r="AO149" s="64"/>
      <c r="AP149" s="64"/>
      <c r="AQ149" s="32"/>
      <c r="AR149" s="32"/>
    </row>
    <row r="150" spans="21:44" x14ac:dyDescent="0.25">
      <c r="U150" s="62"/>
      <c r="V150" s="63"/>
      <c r="W150" s="64"/>
      <c r="X150" s="64"/>
      <c r="Y150" s="64"/>
      <c r="Z150" s="64"/>
      <c r="AA150" s="64"/>
      <c r="AB150" s="64"/>
      <c r="AC150" s="64"/>
      <c r="AD150" s="64"/>
      <c r="AE150" s="64"/>
      <c r="AF150" s="64"/>
      <c r="AG150" s="64"/>
      <c r="AH150" s="64"/>
      <c r="AI150" s="64"/>
      <c r="AJ150" s="64"/>
      <c r="AK150" s="64"/>
      <c r="AL150" s="64"/>
      <c r="AM150" s="64"/>
      <c r="AN150" s="64"/>
      <c r="AO150" s="64"/>
      <c r="AP150" s="64"/>
      <c r="AQ150" s="32"/>
      <c r="AR150" s="32"/>
    </row>
    <row r="151" spans="21:44" x14ac:dyDescent="0.25">
      <c r="U151" s="62"/>
      <c r="V151" s="63"/>
      <c r="W151" s="64"/>
      <c r="X151" s="64"/>
      <c r="Y151" s="64"/>
      <c r="Z151" s="64"/>
      <c r="AA151" s="64"/>
      <c r="AB151" s="64"/>
      <c r="AC151" s="64"/>
      <c r="AD151" s="64"/>
      <c r="AE151" s="64"/>
      <c r="AF151" s="64"/>
      <c r="AG151" s="64"/>
      <c r="AH151" s="64"/>
      <c r="AI151" s="64"/>
      <c r="AJ151" s="64"/>
      <c r="AK151" s="64"/>
      <c r="AL151" s="64"/>
      <c r="AM151" s="64"/>
      <c r="AN151" s="64"/>
      <c r="AO151" s="64"/>
      <c r="AP151" s="64"/>
      <c r="AQ151" s="32"/>
      <c r="AR151" s="32"/>
    </row>
    <row r="152" spans="21:44" x14ac:dyDescent="0.25">
      <c r="U152" s="6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</row>
    <row r="153" spans="21:44" x14ac:dyDescent="0.25">
      <c r="U153" s="6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</row>
  </sheetData>
  <mergeCells count="2">
    <mergeCell ref="W1:AF1"/>
    <mergeCell ref="AH1:AQ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CT225"/>
  <sheetViews>
    <sheetView zoomScale="90" zoomScaleNormal="90" workbookViewId="0">
      <pane ySplit="1" topLeftCell="A2" activePane="bottomLeft" state="frozen"/>
      <selection pane="bottomLeft" activeCell="A2" sqref="A2"/>
    </sheetView>
  </sheetViews>
  <sheetFormatPr defaultColWidth="9.140625" defaultRowHeight="15" x14ac:dyDescent="0.25"/>
  <cols>
    <col min="1" max="1" width="10.5703125" style="39" customWidth="1"/>
    <col min="2" max="2" width="8.85546875" style="39" customWidth="1"/>
    <col min="3" max="3" width="12" style="39" customWidth="1"/>
    <col min="4" max="4" width="4.7109375" style="39" customWidth="1"/>
    <col min="5" max="5" width="4.42578125" style="39" customWidth="1"/>
    <col min="6" max="6" width="8.85546875" style="39" bestFit="1" customWidth="1"/>
    <col min="7" max="7" width="7.7109375" style="39" customWidth="1"/>
    <col min="8" max="8" width="8" style="39" customWidth="1"/>
    <col min="9" max="9" width="7.85546875" style="39" customWidth="1"/>
    <col min="10" max="10" width="7" style="39" customWidth="1"/>
    <col min="11" max="11" width="6.85546875" style="45" bestFit="1" customWidth="1"/>
    <col min="12" max="12" width="8.140625" style="39" bestFit="1" customWidth="1"/>
    <col min="13" max="13" width="8.42578125" style="39" bestFit="1" customWidth="1"/>
    <col min="14" max="54" width="9.140625" style="39"/>
    <col min="55" max="55" width="10.28515625" style="39" bestFit="1" customWidth="1"/>
    <col min="56" max="56" width="9.85546875" style="39" bestFit="1" customWidth="1"/>
    <col min="57" max="57" width="10" style="39" bestFit="1" customWidth="1"/>
    <col min="58" max="58" width="9.7109375" style="39" bestFit="1" customWidth="1"/>
    <col min="59" max="59" width="11.140625" style="39" bestFit="1" customWidth="1"/>
    <col min="60" max="61" width="10.7109375" style="39" bestFit="1" customWidth="1"/>
    <col min="62" max="62" width="7.85546875" style="39" customWidth="1"/>
    <col min="63" max="63" width="9.85546875" style="39" bestFit="1" customWidth="1"/>
    <col min="64" max="64" width="11.140625" style="39" bestFit="1" customWidth="1"/>
    <col min="65" max="65" width="9.7109375" style="39" bestFit="1" customWidth="1"/>
    <col min="66" max="66" width="10.5703125" style="39" bestFit="1" customWidth="1"/>
    <col min="67" max="67" width="11.140625" style="39" bestFit="1" customWidth="1"/>
    <col min="68" max="68" width="9.85546875" style="39" bestFit="1" customWidth="1"/>
    <col min="69" max="69" width="9.140625" style="39"/>
    <col min="70" max="70" width="10.5703125" style="39" bestFit="1" customWidth="1"/>
    <col min="71" max="71" width="6.28515625" style="39" bestFit="1" customWidth="1"/>
    <col min="72" max="72" width="9.85546875" style="39" bestFit="1" customWidth="1"/>
    <col min="73" max="73" width="9.140625" style="39"/>
    <col min="74" max="74" width="8.28515625" style="39" bestFit="1" customWidth="1"/>
    <col min="75" max="75" width="10" style="39" bestFit="1" customWidth="1"/>
    <col min="76" max="76" width="9.7109375" style="39" bestFit="1" customWidth="1"/>
    <col min="77" max="77" width="9" style="39" bestFit="1" customWidth="1"/>
    <col min="78" max="78" width="10" style="39" bestFit="1" customWidth="1"/>
    <col min="79" max="79" width="7.5703125" style="39" bestFit="1" customWidth="1"/>
    <col min="80" max="80" width="9.140625" style="39"/>
    <col min="81" max="81" width="9.5703125" style="39" bestFit="1" customWidth="1"/>
    <col min="82" max="82" width="10.140625" style="39" bestFit="1" customWidth="1"/>
    <col min="83" max="83" width="9.85546875" style="39" bestFit="1" customWidth="1"/>
    <col min="84" max="84" width="8.28515625" style="39" bestFit="1" customWidth="1"/>
    <col min="85" max="85" width="9.140625" style="39"/>
    <col min="86" max="86" width="5.5703125" style="39" bestFit="1" customWidth="1"/>
    <col min="87" max="87" width="7.7109375" style="39" bestFit="1" customWidth="1"/>
    <col min="88" max="88" width="9.85546875" style="39" bestFit="1" customWidth="1"/>
    <col min="89" max="89" width="9.7109375" style="39" bestFit="1" customWidth="1"/>
    <col min="90" max="90" width="9.140625" style="39"/>
    <col min="91" max="91" width="11" style="39" bestFit="1" customWidth="1"/>
    <col min="92" max="92" width="9.7109375" style="39" bestFit="1" customWidth="1"/>
    <col min="93" max="93" width="8.7109375" style="39" bestFit="1" customWidth="1"/>
    <col min="94" max="94" width="9.7109375" style="39" bestFit="1" customWidth="1"/>
    <col min="95" max="95" width="9.85546875" style="39" bestFit="1" customWidth="1"/>
    <col min="96" max="96" width="8.5703125" style="39" bestFit="1" customWidth="1"/>
    <col min="97" max="97" width="5.5703125" style="39" bestFit="1" customWidth="1"/>
    <col min="98" max="16384" width="9.140625" style="3"/>
  </cols>
  <sheetData>
    <row r="1" spans="1:98" s="43" customFormat="1" ht="60.75" customHeight="1" thickBot="1" x14ac:dyDescent="0.3">
      <c r="A1" s="46" t="s">
        <v>0</v>
      </c>
      <c r="B1" s="46" t="s">
        <v>1</v>
      </c>
      <c r="C1" s="46" t="s">
        <v>2</v>
      </c>
      <c r="D1" s="46" t="s">
        <v>4</v>
      </c>
      <c r="E1" s="46" t="s">
        <v>22</v>
      </c>
      <c r="F1" s="46" t="s">
        <v>149</v>
      </c>
      <c r="G1" s="46" t="s">
        <v>150</v>
      </c>
      <c r="H1" s="46" t="s">
        <v>151</v>
      </c>
      <c r="I1" s="47" t="s">
        <v>11</v>
      </c>
      <c r="J1" s="46" t="s">
        <v>23</v>
      </c>
      <c r="K1" s="49" t="s">
        <v>9</v>
      </c>
      <c r="L1" s="50" t="s">
        <v>8</v>
      </c>
      <c r="M1" s="50" t="s">
        <v>24</v>
      </c>
      <c r="N1" s="50" t="s">
        <v>25</v>
      </c>
      <c r="O1" s="50" t="s">
        <v>26</v>
      </c>
      <c r="P1" s="50" t="s">
        <v>27</v>
      </c>
      <c r="Q1" s="50" t="s">
        <v>28</v>
      </c>
      <c r="R1" s="50" t="s">
        <v>29</v>
      </c>
      <c r="S1" s="50" t="s">
        <v>30</v>
      </c>
      <c r="T1" s="50" t="s">
        <v>31</v>
      </c>
      <c r="U1" s="50" t="s">
        <v>32</v>
      </c>
      <c r="V1" s="50" t="s">
        <v>33</v>
      </c>
      <c r="W1" s="50" t="s">
        <v>34</v>
      </c>
      <c r="X1" s="50" t="s">
        <v>35</v>
      </c>
      <c r="Y1" s="50" t="s">
        <v>36</v>
      </c>
      <c r="Z1" s="50" t="s">
        <v>37</v>
      </c>
      <c r="AA1" s="50" t="s">
        <v>38</v>
      </c>
      <c r="AB1" s="50" t="s">
        <v>39</v>
      </c>
      <c r="AC1" s="50" t="s">
        <v>40</v>
      </c>
      <c r="AD1" s="50" t="s">
        <v>41</v>
      </c>
      <c r="AE1" s="50" t="s">
        <v>42</v>
      </c>
      <c r="AF1" s="50" t="s">
        <v>43</v>
      </c>
      <c r="AG1" s="50" t="s">
        <v>44</v>
      </c>
      <c r="AH1" s="50" t="s">
        <v>45</v>
      </c>
      <c r="AI1" s="50" t="s">
        <v>46</v>
      </c>
      <c r="AJ1" s="50" t="s">
        <v>47</v>
      </c>
      <c r="AK1" s="50" t="s">
        <v>48</v>
      </c>
      <c r="AL1" s="50" t="s">
        <v>49</v>
      </c>
      <c r="AM1" s="50" t="s">
        <v>50</v>
      </c>
      <c r="AN1" s="50" t="s">
        <v>51</v>
      </c>
      <c r="AO1" s="50" t="s">
        <v>52</v>
      </c>
      <c r="AP1" s="50" t="s">
        <v>53</v>
      </c>
      <c r="AQ1" s="50" t="s">
        <v>54</v>
      </c>
      <c r="AR1" s="50" t="s">
        <v>55</v>
      </c>
      <c r="AS1" s="50" t="s">
        <v>56</v>
      </c>
      <c r="AT1" s="50" t="s">
        <v>57</v>
      </c>
      <c r="AU1" s="50" t="s">
        <v>17</v>
      </c>
      <c r="AV1" s="50" t="s">
        <v>58</v>
      </c>
      <c r="AW1" s="50" t="s">
        <v>59</v>
      </c>
      <c r="AX1" s="50" t="s">
        <v>18</v>
      </c>
      <c r="AY1" s="50" t="s">
        <v>60</v>
      </c>
      <c r="AZ1" s="50" t="s">
        <v>61</v>
      </c>
      <c r="BA1" s="50" t="s">
        <v>62</v>
      </c>
      <c r="BB1" s="50" t="s">
        <v>19</v>
      </c>
      <c r="BC1" s="50" t="s">
        <v>20</v>
      </c>
      <c r="BD1" s="50" t="s">
        <v>63</v>
      </c>
      <c r="BE1" s="50" t="s">
        <v>64</v>
      </c>
      <c r="BF1" s="50" t="s">
        <v>65</v>
      </c>
      <c r="BG1" s="50" t="s">
        <v>66</v>
      </c>
      <c r="BH1" s="50" t="s">
        <v>67</v>
      </c>
      <c r="BI1" s="50" t="s">
        <v>68</v>
      </c>
      <c r="BJ1" s="50" t="s">
        <v>69</v>
      </c>
      <c r="BK1" s="50" t="s">
        <v>70</v>
      </c>
      <c r="BL1" s="50" t="s">
        <v>71</v>
      </c>
      <c r="BM1" s="50" t="s">
        <v>72</v>
      </c>
      <c r="BN1" s="50" t="s">
        <v>73</v>
      </c>
      <c r="BO1" s="50" t="s">
        <v>74</v>
      </c>
      <c r="BP1" s="50" t="s">
        <v>75</v>
      </c>
      <c r="BQ1" s="50" t="s">
        <v>76</v>
      </c>
      <c r="BR1" s="50" t="s">
        <v>77</v>
      </c>
      <c r="BS1" s="50" t="s">
        <v>78</v>
      </c>
      <c r="BT1" s="50" t="s">
        <v>79</v>
      </c>
      <c r="BU1" s="50" t="s">
        <v>80</v>
      </c>
      <c r="BV1" s="50" t="s">
        <v>248</v>
      </c>
      <c r="BW1" s="50" t="s">
        <v>81</v>
      </c>
      <c r="BX1" s="50" t="s">
        <v>82</v>
      </c>
      <c r="BY1" s="50" t="s">
        <v>83</v>
      </c>
      <c r="BZ1" s="50" t="s">
        <v>84</v>
      </c>
      <c r="CA1" s="50" t="s">
        <v>85</v>
      </c>
      <c r="CB1" s="50" t="s">
        <v>86</v>
      </c>
      <c r="CC1" s="50" t="s">
        <v>87</v>
      </c>
      <c r="CD1" s="50" t="s">
        <v>88</v>
      </c>
      <c r="CE1" s="50" t="s">
        <v>89</v>
      </c>
      <c r="CF1" s="50" t="s">
        <v>90</v>
      </c>
      <c r="CG1" s="50" t="s">
        <v>91</v>
      </c>
      <c r="CH1" s="50" t="s">
        <v>92</v>
      </c>
      <c r="CI1" s="50" t="s">
        <v>93</v>
      </c>
      <c r="CJ1" s="50" t="s">
        <v>94</v>
      </c>
      <c r="CK1" s="50" t="s">
        <v>95</v>
      </c>
      <c r="CL1" s="50" t="s">
        <v>96</v>
      </c>
      <c r="CM1" s="50" t="s">
        <v>97</v>
      </c>
      <c r="CN1" s="50" t="s">
        <v>98</v>
      </c>
      <c r="CO1" s="50" t="s">
        <v>99</v>
      </c>
      <c r="CP1" s="50" t="s">
        <v>100</v>
      </c>
      <c r="CQ1" s="50" t="s">
        <v>101</v>
      </c>
      <c r="CR1" s="50" t="s">
        <v>102</v>
      </c>
      <c r="CS1" s="51" t="s">
        <v>103</v>
      </c>
      <c r="CT1" s="52"/>
    </row>
    <row r="2" spans="1:98" x14ac:dyDescent="0.25">
      <c r="A2" s="48"/>
      <c r="B2" s="40"/>
      <c r="C2" s="40" t="s">
        <v>148</v>
      </c>
      <c r="D2" s="39">
        <v>1</v>
      </c>
      <c r="E2" s="39">
        <v>1</v>
      </c>
      <c r="F2" s="39" t="s">
        <v>152</v>
      </c>
      <c r="G2" s="39">
        <v>29.54175403</v>
      </c>
      <c r="H2" s="39">
        <v>-94.516307729999994</v>
      </c>
      <c r="I2" s="39" t="s">
        <v>7</v>
      </c>
      <c r="J2" s="39">
        <v>1</v>
      </c>
      <c r="K2" s="44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</row>
    <row r="3" spans="1:98" x14ac:dyDescent="0.25">
      <c r="A3" s="48"/>
      <c r="B3" s="42"/>
      <c r="C3" s="40" t="s">
        <v>148</v>
      </c>
      <c r="D3" s="39">
        <v>1</v>
      </c>
      <c r="E3" s="39">
        <v>1</v>
      </c>
      <c r="F3" s="39" t="s">
        <v>152</v>
      </c>
      <c r="G3" s="39">
        <v>29.54175403</v>
      </c>
      <c r="H3" s="39">
        <v>-94.516307729999994</v>
      </c>
      <c r="I3" s="39" t="s">
        <v>7</v>
      </c>
      <c r="J3" s="39">
        <v>2</v>
      </c>
    </row>
    <row r="4" spans="1:98" x14ac:dyDescent="0.25">
      <c r="A4" s="48"/>
      <c r="B4" s="40"/>
      <c r="C4" s="40" t="s">
        <v>148</v>
      </c>
      <c r="D4" s="39">
        <v>1</v>
      </c>
      <c r="E4" s="39">
        <v>1</v>
      </c>
      <c r="F4" s="39" t="s">
        <v>152</v>
      </c>
      <c r="G4" s="39">
        <v>29.54175403</v>
      </c>
      <c r="H4" s="39">
        <v>-94.516307729999994</v>
      </c>
      <c r="I4" s="39" t="s">
        <v>12</v>
      </c>
      <c r="J4" s="39">
        <v>3</v>
      </c>
    </row>
    <row r="5" spans="1:98" x14ac:dyDescent="0.25">
      <c r="A5" s="48"/>
      <c r="B5" s="40"/>
      <c r="C5" s="40" t="s">
        <v>148</v>
      </c>
      <c r="D5" s="39">
        <v>1</v>
      </c>
      <c r="E5" s="39">
        <v>1</v>
      </c>
      <c r="F5" s="39" t="s">
        <v>152</v>
      </c>
      <c r="G5" s="39">
        <v>29.54175403</v>
      </c>
      <c r="H5" s="39">
        <v>-94.516307729999994</v>
      </c>
      <c r="I5" s="39" t="s">
        <v>12</v>
      </c>
      <c r="J5" s="39">
        <v>4</v>
      </c>
    </row>
    <row r="6" spans="1:98" x14ac:dyDescent="0.25">
      <c r="A6" s="48"/>
      <c r="B6" s="43"/>
      <c r="C6" s="39" t="s">
        <v>148</v>
      </c>
      <c r="D6" s="39">
        <v>1</v>
      </c>
      <c r="E6" s="39">
        <v>2</v>
      </c>
      <c r="F6" s="39" t="s">
        <v>153</v>
      </c>
      <c r="G6" s="39">
        <v>29.541139560000001</v>
      </c>
      <c r="H6" s="39">
        <v>-94.520409409999999</v>
      </c>
      <c r="I6" s="39" t="s">
        <v>7</v>
      </c>
      <c r="J6" s="39">
        <v>1</v>
      </c>
    </row>
    <row r="7" spans="1:98" x14ac:dyDescent="0.25">
      <c r="A7" s="48"/>
      <c r="B7" s="43"/>
      <c r="C7" s="39" t="s">
        <v>148</v>
      </c>
      <c r="D7" s="39">
        <v>1</v>
      </c>
      <c r="E7" s="39">
        <v>2</v>
      </c>
      <c r="F7" s="39" t="s">
        <v>153</v>
      </c>
      <c r="G7" s="39">
        <v>29.541139560000001</v>
      </c>
      <c r="H7" s="39">
        <v>-94.520409409999999</v>
      </c>
      <c r="I7" s="39" t="s">
        <v>7</v>
      </c>
      <c r="J7" s="39">
        <v>2</v>
      </c>
    </row>
    <row r="8" spans="1:98" x14ac:dyDescent="0.25">
      <c r="A8" s="48"/>
      <c r="B8" s="43"/>
      <c r="C8" s="39" t="s">
        <v>148</v>
      </c>
      <c r="D8" s="39">
        <v>1</v>
      </c>
      <c r="E8" s="39">
        <v>2</v>
      </c>
      <c r="F8" s="39" t="s">
        <v>153</v>
      </c>
      <c r="G8" s="39">
        <v>29.541139560000001</v>
      </c>
      <c r="H8" s="39">
        <v>-94.520409409999999</v>
      </c>
      <c r="I8" s="39" t="s">
        <v>12</v>
      </c>
      <c r="J8" s="39">
        <v>3</v>
      </c>
    </row>
    <row r="9" spans="1:98" x14ac:dyDescent="0.25">
      <c r="A9" s="48"/>
      <c r="B9" s="43"/>
      <c r="C9" s="39" t="s">
        <v>148</v>
      </c>
      <c r="D9" s="39">
        <v>1</v>
      </c>
      <c r="E9" s="39">
        <v>2</v>
      </c>
      <c r="F9" s="39" t="s">
        <v>153</v>
      </c>
      <c r="G9" s="39">
        <v>29.541139560000001</v>
      </c>
      <c r="H9" s="39">
        <v>-94.520409409999999</v>
      </c>
      <c r="I9" s="39" t="s">
        <v>12</v>
      </c>
      <c r="J9" s="39">
        <v>4</v>
      </c>
    </row>
    <row r="10" spans="1:98" x14ac:dyDescent="0.25">
      <c r="A10" s="48"/>
      <c r="B10" s="40"/>
      <c r="C10" s="40" t="s">
        <v>148</v>
      </c>
      <c r="D10" s="39">
        <v>1</v>
      </c>
      <c r="E10" s="39">
        <v>3</v>
      </c>
      <c r="F10" s="39" t="s">
        <v>154</v>
      </c>
      <c r="G10" s="39">
        <v>29.544610500000001</v>
      </c>
      <c r="H10" s="39">
        <v>-94.522394329999997</v>
      </c>
      <c r="I10" s="40" t="s">
        <v>13</v>
      </c>
      <c r="J10" s="39">
        <v>1</v>
      </c>
    </row>
    <row r="11" spans="1:98" x14ac:dyDescent="0.25">
      <c r="A11" s="48"/>
      <c r="B11" s="40"/>
      <c r="C11" s="40" t="s">
        <v>148</v>
      </c>
      <c r="D11" s="39">
        <v>1</v>
      </c>
      <c r="E11" s="39">
        <v>3</v>
      </c>
      <c r="F11" s="39" t="s">
        <v>154</v>
      </c>
      <c r="G11" s="39">
        <v>29.544610500000001</v>
      </c>
      <c r="H11" s="39">
        <v>-94.522394329999997</v>
      </c>
      <c r="I11" s="40" t="s">
        <v>13</v>
      </c>
      <c r="J11" s="39">
        <v>2</v>
      </c>
    </row>
    <row r="12" spans="1:98" x14ac:dyDescent="0.25">
      <c r="A12" s="48"/>
      <c r="B12" s="40"/>
      <c r="C12" s="40" t="s">
        <v>148</v>
      </c>
      <c r="D12" s="39">
        <v>1</v>
      </c>
      <c r="E12" s="39">
        <v>3</v>
      </c>
      <c r="F12" s="39" t="s">
        <v>154</v>
      </c>
      <c r="G12" s="39">
        <v>29.544610500000001</v>
      </c>
      <c r="H12" s="39">
        <v>-94.522394329999997</v>
      </c>
      <c r="I12" s="40" t="s">
        <v>14</v>
      </c>
      <c r="J12" s="39">
        <v>3</v>
      </c>
    </row>
    <row r="13" spans="1:98" x14ac:dyDescent="0.25">
      <c r="A13" s="48"/>
      <c r="B13" s="40"/>
      <c r="C13" s="40" t="s">
        <v>148</v>
      </c>
      <c r="D13" s="39">
        <v>1</v>
      </c>
      <c r="E13" s="39">
        <v>3</v>
      </c>
      <c r="F13" s="39" t="s">
        <v>154</v>
      </c>
      <c r="G13" s="39">
        <v>29.544610500000001</v>
      </c>
      <c r="H13" s="39">
        <v>-94.522394329999997</v>
      </c>
      <c r="I13" s="40" t="s">
        <v>14</v>
      </c>
      <c r="J13" s="39">
        <v>4</v>
      </c>
    </row>
    <row r="14" spans="1:98" x14ac:dyDescent="0.25">
      <c r="A14" s="48"/>
      <c r="C14" s="39" t="s">
        <v>148</v>
      </c>
      <c r="D14" s="39">
        <v>1</v>
      </c>
      <c r="E14" s="39">
        <v>4</v>
      </c>
      <c r="F14" s="39" t="s">
        <v>155</v>
      </c>
      <c r="G14" s="39">
        <v>29.548605819999999</v>
      </c>
      <c r="H14" s="39">
        <v>-94.52242803</v>
      </c>
      <c r="I14" s="39" t="s">
        <v>14</v>
      </c>
      <c r="J14" s="39">
        <v>1</v>
      </c>
    </row>
    <row r="15" spans="1:98" x14ac:dyDescent="0.25">
      <c r="A15" s="48"/>
      <c r="C15" s="39" t="s">
        <v>148</v>
      </c>
      <c r="D15" s="39">
        <v>1</v>
      </c>
      <c r="E15" s="39">
        <v>4</v>
      </c>
      <c r="F15" s="39" t="s">
        <v>155</v>
      </c>
      <c r="G15" s="39">
        <v>29.548605819999999</v>
      </c>
      <c r="H15" s="39">
        <v>-94.52242803</v>
      </c>
      <c r="I15" s="39" t="s">
        <v>14</v>
      </c>
      <c r="J15" s="39">
        <v>2</v>
      </c>
    </row>
    <row r="16" spans="1:98" x14ac:dyDescent="0.25">
      <c r="A16" s="48"/>
      <c r="C16" s="39" t="s">
        <v>148</v>
      </c>
      <c r="D16" s="39">
        <v>1</v>
      </c>
      <c r="E16" s="39">
        <v>4</v>
      </c>
      <c r="F16" s="39" t="s">
        <v>155</v>
      </c>
      <c r="G16" s="39">
        <v>29.548605819999999</v>
      </c>
      <c r="H16" s="39">
        <v>-94.52242803</v>
      </c>
      <c r="I16" s="39" t="s">
        <v>13</v>
      </c>
      <c r="J16" s="39">
        <v>3</v>
      </c>
    </row>
    <row r="17" spans="1:10" x14ac:dyDescent="0.25">
      <c r="A17" s="48"/>
      <c r="C17" s="39" t="s">
        <v>148</v>
      </c>
      <c r="D17" s="39">
        <v>1</v>
      </c>
      <c r="E17" s="39">
        <v>4</v>
      </c>
      <c r="F17" s="39" t="s">
        <v>155</v>
      </c>
      <c r="G17" s="39">
        <v>29.548605819999999</v>
      </c>
      <c r="H17" s="39">
        <v>-94.52242803</v>
      </c>
      <c r="I17" s="39" t="s">
        <v>13</v>
      </c>
      <c r="J17" s="39">
        <v>4</v>
      </c>
    </row>
    <row r="18" spans="1:10" x14ac:dyDescent="0.25">
      <c r="A18" s="48"/>
      <c r="C18" s="39" t="s">
        <v>148</v>
      </c>
      <c r="D18" s="39">
        <v>1</v>
      </c>
      <c r="E18" s="39">
        <v>5</v>
      </c>
      <c r="F18" s="39" t="s">
        <v>156</v>
      </c>
      <c r="G18" s="39">
        <v>29.552335679999999</v>
      </c>
      <c r="H18" s="39">
        <v>-94.523899389999997</v>
      </c>
      <c r="I18" s="39" t="s">
        <v>15</v>
      </c>
      <c r="J18" s="39">
        <v>1</v>
      </c>
    </row>
    <row r="19" spans="1:10" x14ac:dyDescent="0.25">
      <c r="A19" s="48"/>
      <c r="C19" s="39" t="s">
        <v>148</v>
      </c>
      <c r="D19" s="39">
        <v>1</v>
      </c>
      <c r="E19" s="39">
        <v>5</v>
      </c>
      <c r="F19" s="39" t="s">
        <v>156</v>
      </c>
      <c r="G19" s="39">
        <v>29.552335679999999</v>
      </c>
      <c r="H19" s="39">
        <v>-94.523899389999997</v>
      </c>
      <c r="I19" s="39" t="s">
        <v>15</v>
      </c>
      <c r="J19" s="39">
        <v>2</v>
      </c>
    </row>
    <row r="20" spans="1:10" x14ac:dyDescent="0.25">
      <c r="A20" s="48"/>
      <c r="C20" s="39" t="s">
        <v>148</v>
      </c>
      <c r="D20" s="39">
        <v>1</v>
      </c>
      <c r="E20" s="39">
        <v>5</v>
      </c>
      <c r="F20" s="39" t="s">
        <v>156</v>
      </c>
      <c r="G20" s="39">
        <v>29.552335679999999</v>
      </c>
      <c r="H20" s="39">
        <v>-94.523899389999997</v>
      </c>
      <c r="I20" s="39" t="s">
        <v>16</v>
      </c>
      <c r="J20" s="39">
        <v>3</v>
      </c>
    </row>
    <row r="21" spans="1:10" x14ac:dyDescent="0.25">
      <c r="A21" s="48"/>
      <c r="C21" s="39" t="s">
        <v>148</v>
      </c>
      <c r="D21" s="39">
        <v>1</v>
      </c>
      <c r="E21" s="39">
        <v>5</v>
      </c>
      <c r="F21" s="39" t="s">
        <v>156</v>
      </c>
      <c r="G21" s="39">
        <v>29.552335679999999</v>
      </c>
      <c r="H21" s="39">
        <v>-94.523899389999997</v>
      </c>
      <c r="I21" s="39" t="s">
        <v>16</v>
      </c>
      <c r="J21" s="39">
        <v>4</v>
      </c>
    </row>
    <row r="22" spans="1:10" x14ac:dyDescent="0.25">
      <c r="A22" s="48"/>
      <c r="C22" s="39" t="s">
        <v>148</v>
      </c>
      <c r="D22" s="39">
        <v>1</v>
      </c>
      <c r="E22" s="39">
        <v>6</v>
      </c>
      <c r="F22" s="39" t="s">
        <v>157</v>
      </c>
      <c r="G22" s="39">
        <v>29.554587900000001</v>
      </c>
      <c r="H22" s="39">
        <v>-94.527197000000001</v>
      </c>
      <c r="I22" s="39" t="s">
        <v>12</v>
      </c>
      <c r="J22" s="39">
        <v>1</v>
      </c>
    </row>
    <row r="23" spans="1:10" x14ac:dyDescent="0.25">
      <c r="A23" s="48"/>
      <c r="C23" s="39" t="s">
        <v>148</v>
      </c>
      <c r="D23" s="39">
        <v>1</v>
      </c>
      <c r="E23" s="39">
        <v>6</v>
      </c>
      <c r="F23" s="39" t="s">
        <v>157</v>
      </c>
      <c r="G23" s="39">
        <v>29.554587900000001</v>
      </c>
      <c r="H23" s="39">
        <v>-94.527197000000001</v>
      </c>
      <c r="I23" s="39" t="s">
        <v>12</v>
      </c>
      <c r="J23" s="39" t="s">
        <v>21</v>
      </c>
    </row>
    <row r="24" spans="1:10" x14ac:dyDescent="0.25">
      <c r="A24" s="48"/>
      <c r="C24" s="39" t="s">
        <v>148</v>
      </c>
      <c r="D24" s="39">
        <v>1</v>
      </c>
      <c r="E24" s="39">
        <v>6</v>
      </c>
      <c r="F24" s="39" t="s">
        <v>157</v>
      </c>
      <c r="G24" s="39">
        <v>29.554587900000001</v>
      </c>
      <c r="H24" s="39">
        <v>-94.527197000000001</v>
      </c>
      <c r="I24" s="39" t="s">
        <v>7</v>
      </c>
      <c r="J24" s="39">
        <v>3</v>
      </c>
    </row>
    <row r="25" spans="1:10" x14ac:dyDescent="0.25">
      <c r="A25" s="48"/>
      <c r="C25" s="39" t="s">
        <v>148</v>
      </c>
      <c r="D25" s="39">
        <v>1</v>
      </c>
      <c r="E25" s="39">
        <v>6</v>
      </c>
      <c r="F25" s="39" t="s">
        <v>157</v>
      </c>
      <c r="G25" s="39">
        <v>29.554587900000001</v>
      </c>
      <c r="H25" s="39">
        <v>-94.527197000000001</v>
      </c>
      <c r="I25" s="39" t="s">
        <v>7</v>
      </c>
      <c r="J25" s="39">
        <v>4</v>
      </c>
    </row>
    <row r="26" spans="1:10" x14ac:dyDescent="0.25">
      <c r="A26" s="48"/>
      <c r="C26" s="39" t="s">
        <v>148</v>
      </c>
      <c r="D26" s="39">
        <v>1</v>
      </c>
      <c r="E26" s="39">
        <v>7</v>
      </c>
      <c r="F26" s="39" t="s">
        <v>158</v>
      </c>
      <c r="G26" s="39">
        <v>29.557285619999998</v>
      </c>
      <c r="H26" s="39">
        <v>-94.530168549999999</v>
      </c>
      <c r="I26" s="39" t="s">
        <v>12</v>
      </c>
      <c r="J26" s="39">
        <v>1</v>
      </c>
    </row>
    <row r="27" spans="1:10" x14ac:dyDescent="0.25">
      <c r="A27" s="48"/>
      <c r="C27" s="39" t="s">
        <v>148</v>
      </c>
      <c r="D27" s="39">
        <v>1</v>
      </c>
      <c r="E27" s="39">
        <v>7</v>
      </c>
      <c r="F27" s="39" t="s">
        <v>158</v>
      </c>
      <c r="G27" s="39">
        <v>29.557285619999998</v>
      </c>
      <c r="H27" s="39">
        <v>-94.530168549999999</v>
      </c>
      <c r="I27" s="39" t="s">
        <v>12</v>
      </c>
      <c r="J27" s="39">
        <v>2</v>
      </c>
    </row>
    <row r="28" spans="1:10" x14ac:dyDescent="0.25">
      <c r="A28" s="48"/>
      <c r="C28" s="39" t="s">
        <v>148</v>
      </c>
      <c r="D28" s="39">
        <v>1</v>
      </c>
      <c r="E28" s="39">
        <v>7</v>
      </c>
      <c r="F28" s="39" t="s">
        <v>158</v>
      </c>
      <c r="G28" s="39">
        <v>29.557285619999998</v>
      </c>
      <c r="H28" s="39">
        <v>-94.530168549999999</v>
      </c>
      <c r="I28" s="39" t="s">
        <v>7</v>
      </c>
      <c r="J28" s="39">
        <v>3</v>
      </c>
    </row>
    <row r="29" spans="1:10" x14ac:dyDescent="0.25">
      <c r="A29" s="48"/>
      <c r="C29" s="39" t="s">
        <v>148</v>
      </c>
      <c r="D29" s="39">
        <v>1</v>
      </c>
      <c r="E29" s="39">
        <v>7</v>
      </c>
      <c r="F29" s="39" t="s">
        <v>158</v>
      </c>
      <c r="G29" s="39">
        <v>29.557285619999998</v>
      </c>
      <c r="H29" s="39">
        <v>-94.530168549999999</v>
      </c>
      <c r="I29" s="39" t="s">
        <v>7</v>
      </c>
      <c r="J29" s="39">
        <v>4</v>
      </c>
    </row>
    <row r="30" spans="1:10" x14ac:dyDescent="0.25">
      <c r="A30" s="48"/>
      <c r="C30" s="39" t="s">
        <v>148</v>
      </c>
      <c r="D30" s="39">
        <v>1</v>
      </c>
      <c r="E30" s="39">
        <v>8</v>
      </c>
      <c r="F30" s="39" t="s">
        <v>159</v>
      </c>
      <c r="G30" s="39">
        <v>29.559206079999999</v>
      </c>
      <c r="H30" s="39">
        <v>-94.533678809999998</v>
      </c>
      <c r="I30" s="39" t="s">
        <v>13</v>
      </c>
      <c r="J30" s="39">
        <v>1</v>
      </c>
    </row>
    <row r="31" spans="1:10" x14ac:dyDescent="0.25">
      <c r="A31" s="48"/>
      <c r="C31" s="39" t="s">
        <v>148</v>
      </c>
      <c r="D31" s="39">
        <v>1</v>
      </c>
      <c r="E31" s="39">
        <v>8</v>
      </c>
      <c r="F31" s="39" t="s">
        <v>159</v>
      </c>
      <c r="G31" s="39">
        <v>29.559206079999999</v>
      </c>
      <c r="H31" s="39">
        <v>-94.533678809999998</v>
      </c>
      <c r="I31" s="39" t="s">
        <v>13</v>
      </c>
      <c r="J31" s="39">
        <v>2</v>
      </c>
    </row>
    <row r="32" spans="1:10" x14ac:dyDescent="0.25">
      <c r="A32" s="48"/>
      <c r="C32" s="39" t="s">
        <v>148</v>
      </c>
      <c r="D32" s="39">
        <v>1</v>
      </c>
      <c r="E32" s="39">
        <v>8</v>
      </c>
      <c r="F32" s="39" t="s">
        <v>159</v>
      </c>
      <c r="G32" s="39">
        <v>29.559206079999999</v>
      </c>
      <c r="H32" s="39">
        <v>-94.533678809999998</v>
      </c>
      <c r="I32" s="39" t="s">
        <v>14</v>
      </c>
      <c r="J32" s="39">
        <v>3</v>
      </c>
    </row>
    <row r="33" spans="1:10" x14ac:dyDescent="0.25">
      <c r="A33" s="48"/>
      <c r="C33" s="39" t="s">
        <v>148</v>
      </c>
      <c r="D33" s="39">
        <v>1</v>
      </c>
      <c r="E33" s="39">
        <v>8</v>
      </c>
      <c r="F33" s="39" t="s">
        <v>159</v>
      </c>
      <c r="G33" s="39">
        <v>29.559206079999999</v>
      </c>
      <c r="H33" s="39">
        <v>-94.533678809999998</v>
      </c>
      <c r="I33" s="39" t="s">
        <v>14</v>
      </c>
      <c r="J33" s="39">
        <v>4</v>
      </c>
    </row>
    <row r="34" spans="1:10" x14ac:dyDescent="0.25">
      <c r="A34" s="48"/>
      <c r="C34" s="39" t="s">
        <v>148</v>
      </c>
      <c r="D34" s="39">
        <v>2</v>
      </c>
      <c r="E34" s="39">
        <v>1</v>
      </c>
      <c r="F34" s="39" t="s">
        <v>184</v>
      </c>
      <c r="G34" s="39">
        <v>29.563048169999998</v>
      </c>
      <c r="H34" s="39">
        <v>-94.535068269999996</v>
      </c>
      <c r="I34" s="39" t="s">
        <v>13</v>
      </c>
      <c r="J34" s="39">
        <v>1</v>
      </c>
    </row>
    <row r="35" spans="1:10" x14ac:dyDescent="0.25">
      <c r="A35" s="48"/>
      <c r="C35" s="39" t="s">
        <v>148</v>
      </c>
      <c r="D35" s="39">
        <v>2</v>
      </c>
      <c r="E35" s="39">
        <v>1</v>
      </c>
      <c r="F35" s="39" t="s">
        <v>184</v>
      </c>
      <c r="G35" s="39">
        <v>29.563048169999998</v>
      </c>
      <c r="H35" s="39">
        <v>-94.535068269999996</v>
      </c>
      <c r="I35" s="39" t="s">
        <v>13</v>
      </c>
      <c r="J35" s="39">
        <v>2</v>
      </c>
    </row>
    <row r="36" spans="1:10" x14ac:dyDescent="0.25">
      <c r="A36" s="48"/>
      <c r="C36" s="39" t="s">
        <v>148</v>
      </c>
      <c r="D36" s="39">
        <v>2</v>
      </c>
      <c r="E36" s="39">
        <v>1</v>
      </c>
      <c r="F36" s="39" t="s">
        <v>184</v>
      </c>
      <c r="G36" s="39">
        <v>29.563048169999998</v>
      </c>
      <c r="H36" s="39">
        <v>-94.535068269999996</v>
      </c>
      <c r="I36" s="39" t="s">
        <v>14</v>
      </c>
      <c r="J36" s="39">
        <v>3</v>
      </c>
    </row>
    <row r="37" spans="1:10" x14ac:dyDescent="0.25">
      <c r="A37" s="48"/>
      <c r="C37" s="39" t="s">
        <v>148</v>
      </c>
      <c r="D37" s="39">
        <v>2</v>
      </c>
      <c r="E37" s="39">
        <v>1</v>
      </c>
      <c r="F37" s="39" t="s">
        <v>184</v>
      </c>
      <c r="G37" s="39">
        <v>29.563048169999998</v>
      </c>
      <c r="H37" s="39">
        <v>-94.535068269999996</v>
      </c>
      <c r="I37" s="39" t="s">
        <v>14</v>
      </c>
      <c r="J37" s="39">
        <v>4</v>
      </c>
    </row>
    <row r="38" spans="1:10" x14ac:dyDescent="0.25">
      <c r="A38" s="48"/>
      <c r="C38" s="39" t="s">
        <v>148</v>
      </c>
      <c r="D38" s="39">
        <v>2</v>
      </c>
      <c r="E38" s="39">
        <v>2</v>
      </c>
      <c r="F38" s="39" t="s">
        <v>185</v>
      </c>
      <c r="G38" s="39">
        <v>29.567049950000001</v>
      </c>
      <c r="H38" s="39">
        <v>-94.534675829999998</v>
      </c>
      <c r="I38" s="39" t="s">
        <v>13</v>
      </c>
      <c r="J38" s="39">
        <v>1</v>
      </c>
    </row>
    <row r="39" spans="1:10" x14ac:dyDescent="0.25">
      <c r="A39" s="48"/>
      <c r="C39" s="39" t="s">
        <v>148</v>
      </c>
      <c r="D39" s="39">
        <v>2</v>
      </c>
      <c r="E39" s="39">
        <v>2</v>
      </c>
      <c r="F39" s="39" t="s">
        <v>185</v>
      </c>
      <c r="G39" s="39">
        <v>29.567049950000001</v>
      </c>
      <c r="H39" s="39">
        <v>-94.534675829999998</v>
      </c>
      <c r="I39" s="39" t="s">
        <v>13</v>
      </c>
      <c r="J39" s="39">
        <v>2</v>
      </c>
    </row>
    <row r="40" spans="1:10" x14ac:dyDescent="0.25">
      <c r="A40" s="48"/>
      <c r="C40" s="39" t="s">
        <v>148</v>
      </c>
      <c r="D40" s="39">
        <v>2</v>
      </c>
      <c r="E40" s="39">
        <v>2</v>
      </c>
      <c r="F40" s="39" t="s">
        <v>185</v>
      </c>
      <c r="G40" s="39">
        <v>29.567049950000001</v>
      </c>
      <c r="H40" s="39">
        <v>-94.534675829999998</v>
      </c>
      <c r="I40" s="39" t="s">
        <v>14</v>
      </c>
      <c r="J40" s="39">
        <v>3</v>
      </c>
    </row>
    <row r="41" spans="1:10" x14ac:dyDescent="0.25">
      <c r="A41" s="48"/>
      <c r="C41" s="39" t="s">
        <v>148</v>
      </c>
      <c r="D41" s="39">
        <v>2</v>
      </c>
      <c r="E41" s="39">
        <v>2</v>
      </c>
      <c r="F41" s="39" t="s">
        <v>185</v>
      </c>
      <c r="G41" s="39">
        <v>29.567049950000001</v>
      </c>
      <c r="H41" s="39">
        <v>-94.534675829999998</v>
      </c>
      <c r="I41" s="39" t="s">
        <v>14</v>
      </c>
      <c r="J41" s="39">
        <v>4</v>
      </c>
    </row>
    <row r="42" spans="1:10" x14ac:dyDescent="0.25">
      <c r="A42" s="48"/>
      <c r="C42" s="39" t="s">
        <v>148</v>
      </c>
      <c r="D42" s="39">
        <v>2</v>
      </c>
      <c r="E42" s="39">
        <v>3</v>
      </c>
      <c r="F42" s="39" t="s">
        <v>186</v>
      </c>
      <c r="G42" s="39">
        <v>29.570938649999999</v>
      </c>
      <c r="H42" s="39">
        <v>-94.533945009999997</v>
      </c>
      <c r="I42" s="39" t="s">
        <v>13</v>
      </c>
      <c r="J42" s="39">
        <v>1</v>
      </c>
    </row>
    <row r="43" spans="1:10" x14ac:dyDescent="0.25">
      <c r="A43" s="48"/>
      <c r="C43" s="39" t="s">
        <v>148</v>
      </c>
      <c r="D43" s="39">
        <v>2</v>
      </c>
      <c r="E43" s="39">
        <v>3</v>
      </c>
      <c r="F43" s="39" t="s">
        <v>186</v>
      </c>
      <c r="G43" s="39">
        <v>29.570938649999999</v>
      </c>
      <c r="H43" s="39">
        <v>-94.533945009999997</v>
      </c>
      <c r="I43" s="39" t="s">
        <v>13</v>
      </c>
      <c r="J43" s="39">
        <v>2</v>
      </c>
    </row>
    <row r="44" spans="1:10" x14ac:dyDescent="0.25">
      <c r="A44" s="48"/>
      <c r="C44" s="39" t="s">
        <v>148</v>
      </c>
      <c r="D44" s="39">
        <v>2</v>
      </c>
      <c r="E44" s="39">
        <v>3</v>
      </c>
      <c r="F44" s="39" t="s">
        <v>186</v>
      </c>
      <c r="G44" s="39">
        <v>29.570938649999999</v>
      </c>
      <c r="H44" s="39">
        <v>-94.533945009999997</v>
      </c>
      <c r="I44" s="39" t="s">
        <v>14</v>
      </c>
      <c r="J44" s="39">
        <v>3</v>
      </c>
    </row>
    <row r="45" spans="1:10" x14ac:dyDescent="0.25">
      <c r="A45" s="48"/>
      <c r="C45" s="39" t="s">
        <v>148</v>
      </c>
      <c r="D45" s="39">
        <v>2</v>
      </c>
      <c r="E45" s="39">
        <v>3</v>
      </c>
      <c r="F45" s="39" t="s">
        <v>186</v>
      </c>
      <c r="G45" s="39">
        <v>29.570938649999999</v>
      </c>
      <c r="H45" s="39">
        <v>-94.533945009999997</v>
      </c>
      <c r="I45" s="39" t="s">
        <v>14</v>
      </c>
      <c r="J45" s="39">
        <v>4</v>
      </c>
    </row>
    <row r="46" spans="1:10" x14ac:dyDescent="0.25">
      <c r="A46" s="48"/>
      <c r="C46" s="39" t="s">
        <v>148</v>
      </c>
      <c r="D46" s="39">
        <v>2</v>
      </c>
      <c r="E46" s="39">
        <v>4</v>
      </c>
      <c r="F46" s="39" t="s">
        <v>187</v>
      </c>
      <c r="G46" s="39">
        <v>29.574903370000001</v>
      </c>
      <c r="H46" s="39">
        <v>-94.534505339999995</v>
      </c>
      <c r="I46" s="39" t="s">
        <v>14</v>
      </c>
      <c r="J46" s="39">
        <v>1</v>
      </c>
    </row>
    <row r="47" spans="1:10" x14ac:dyDescent="0.25">
      <c r="A47" s="48"/>
      <c r="C47" s="39" t="s">
        <v>148</v>
      </c>
      <c r="D47" s="39">
        <v>2</v>
      </c>
      <c r="E47" s="39">
        <v>4</v>
      </c>
      <c r="F47" s="39" t="s">
        <v>187</v>
      </c>
      <c r="G47" s="39">
        <v>29.574903370000001</v>
      </c>
      <c r="H47" s="39">
        <v>-94.534505339999995</v>
      </c>
      <c r="I47" s="39" t="s">
        <v>14</v>
      </c>
      <c r="J47" s="39">
        <v>2</v>
      </c>
    </row>
    <row r="48" spans="1:10" x14ac:dyDescent="0.25">
      <c r="A48" s="48"/>
      <c r="C48" s="39" t="s">
        <v>148</v>
      </c>
      <c r="D48" s="39">
        <v>2</v>
      </c>
      <c r="E48" s="39">
        <v>4</v>
      </c>
      <c r="F48" s="39" t="s">
        <v>187</v>
      </c>
      <c r="G48" s="39">
        <v>29.574903370000001</v>
      </c>
      <c r="H48" s="39">
        <v>-94.534505339999995</v>
      </c>
      <c r="I48" s="39" t="s">
        <v>13</v>
      </c>
      <c r="J48" s="39">
        <v>3</v>
      </c>
    </row>
    <row r="49" spans="1:10" x14ac:dyDescent="0.25">
      <c r="A49" s="48"/>
      <c r="C49" s="39" t="s">
        <v>148</v>
      </c>
      <c r="D49" s="39">
        <v>2</v>
      </c>
      <c r="E49" s="39">
        <v>4</v>
      </c>
      <c r="F49" s="39" t="s">
        <v>187</v>
      </c>
      <c r="G49" s="39">
        <v>29.574903370000001</v>
      </c>
      <c r="H49" s="39">
        <v>-94.534505339999995</v>
      </c>
      <c r="I49" s="39" t="s">
        <v>13</v>
      </c>
      <c r="J49" s="39">
        <v>4</v>
      </c>
    </row>
    <row r="50" spans="1:10" x14ac:dyDescent="0.25">
      <c r="A50" s="48"/>
      <c r="C50" s="39" t="s">
        <v>148</v>
      </c>
      <c r="D50" s="39">
        <v>2</v>
      </c>
      <c r="E50" s="39">
        <v>5</v>
      </c>
      <c r="F50" s="39" t="s">
        <v>188</v>
      </c>
      <c r="G50" s="39">
        <v>29.57854807</v>
      </c>
      <c r="H50" s="39">
        <v>-94.535941579999999</v>
      </c>
      <c r="I50" s="39" t="s">
        <v>13</v>
      </c>
      <c r="J50" s="39">
        <v>1</v>
      </c>
    </row>
    <row r="51" spans="1:10" x14ac:dyDescent="0.25">
      <c r="A51" s="48"/>
      <c r="C51" s="39" t="s">
        <v>148</v>
      </c>
      <c r="D51" s="39">
        <v>2</v>
      </c>
      <c r="E51" s="39">
        <v>5</v>
      </c>
      <c r="F51" s="39" t="s">
        <v>188</v>
      </c>
      <c r="G51" s="39">
        <v>29.57854807</v>
      </c>
      <c r="H51" s="39">
        <v>-94.535941579999999</v>
      </c>
      <c r="I51" s="39" t="s">
        <v>13</v>
      </c>
      <c r="J51" s="39">
        <v>2</v>
      </c>
    </row>
    <row r="52" spans="1:10" x14ac:dyDescent="0.25">
      <c r="A52" s="48"/>
      <c r="C52" s="39" t="s">
        <v>148</v>
      </c>
      <c r="D52" s="39">
        <v>2</v>
      </c>
      <c r="E52" s="39">
        <v>5</v>
      </c>
      <c r="F52" s="39" t="s">
        <v>188</v>
      </c>
      <c r="G52" s="39">
        <v>29.57854807</v>
      </c>
      <c r="H52" s="39">
        <v>-94.535941579999999</v>
      </c>
      <c r="I52" s="39" t="s">
        <v>14</v>
      </c>
      <c r="J52" s="39">
        <v>3</v>
      </c>
    </row>
    <row r="53" spans="1:10" x14ac:dyDescent="0.25">
      <c r="A53" s="48"/>
      <c r="C53" s="39" t="s">
        <v>148</v>
      </c>
      <c r="D53" s="39">
        <v>2</v>
      </c>
      <c r="E53" s="39">
        <v>5</v>
      </c>
      <c r="F53" s="39" t="s">
        <v>188</v>
      </c>
      <c r="G53" s="39">
        <v>29.57854807</v>
      </c>
      <c r="H53" s="39">
        <v>-94.535941579999999</v>
      </c>
      <c r="I53" s="39" t="s">
        <v>14</v>
      </c>
      <c r="J53" s="39">
        <v>4</v>
      </c>
    </row>
    <row r="54" spans="1:10" x14ac:dyDescent="0.25">
      <c r="A54" s="48"/>
      <c r="C54" s="39" t="s">
        <v>148</v>
      </c>
      <c r="D54" s="39">
        <v>2</v>
      </c>
      <c r="E54" s="39">
        <v>6</v>
      </c>
      <c r="F54" s="39" t="s">
        <v>189</v>
      </c>
      <c r="G54" s="39">
        <v>29.582558559999999</v>
      </c>
      <c r="H54" s="39">
        <v>-94.536762339999996</v>
      </c>
      <c r="I54" s="39" t="s">
        <v>14</v>
      </c>
      <c r="J54" s="39">
        <v>1</v>
      </c>
    </row>
    <row r="55" spans="1:10" x14ac:dyDescent="0.25">
      <c r="A55" s="48"/>
      <c r="C55" s="39" t="s">
        <v>148</v>
      </c>
      <c r="D55" s="39">
        <v>2</v>
      </c>
      <c r="E55" s="39">
        <v>6</v>
      </c>
      <c r="F55" s="39" t="s">
        <v>189</v>
      </c>
      <c r="G55" s="39">
        <v>29.582558559999999</v>
      </c>
      <c r="H55" s="39">
        <v>-94.536762339999996</v>
      </c>
      <c r="I55" s="39" t="s">
        <v>14</v>
      </c>
      <c r="J55" s="39">
        <v>2</v>
      </c>
    </row>
    <row r="56" spans="1:10" x14ac:dyDescent="0.25">
      <c r="A56" s="48"/>
      <c r="C56" s="39" t="s">
        <v>148</v>
      </c>
      <c r="D56" s="39">
        <v>2</v>
      </c>
      <c r="E56" s="39">
        <v>6</v>
      </c>
      <c r="F56" s="39" t="s">
        <v>189</v>
      </c>
      <c r="G56" s="39">
        <v>29.582558559999999</v>
      </c>
      <c r="H56" s="39">
        <v>-94.536762339999996</v>
      </c>
      <c r="I56" s="39" t="s">
        <v>13</v>
      </c>
      <c r="J56" s="39">
        <v>3</v>
      </c>
    </row>
    <row r="57" spans="1:10" x14ac:dyDescent="0.25">
      <c r="A57" s="48"/>
      <c r="C57" s="39" t="s">
        <v>148</v>
      </c>
      <c r="D57" s="39">
        <v>2</v>
      </c>
      <c r="E57" s="39">
        <v>6</v>
      </c>
      <c r="F57" s="39" t="s">
        <v>189</v>
      </c>
      <c r="G57" s="39">
        <v>29.582558559999999</v>
      </c>
      <c r="H57" s="39">
        <v>-94.536762339999996</v>
      </c>
      <c r="I57" s="39" t="s">
        <v>13</v>
      </c>
      <c r="J57" s="39">
        <v>4</v>
      </c>
    </row>
    <row r="58" spans="1:10" x14ac:dyDescent="0.25">
      <c r="A58" s="48"/>
      <c r="C58" s="39" t="s">
        <v>148</v>
      </c>
      <c r="D58" s="39">
        <v>2</v>
      </c>
      <c r="E58" s="39">
        <v>7</v>
      </c>
      <c r="F58" s="39" t="s">
        <v>190</v>
      </c>
      <c r="G58" s="39">
        <v>29.582893760000001</v>
      </c>
      <c r="H58" s="39">
        <v>-94.532820920000006</v>
      </c>
      <c r="I58" s="39" t="s">
        <v>12</v>
      </c>
      <c r="J58" s="39">
        <v>1</v>
      </c>
    </row>
    <row r="59" spans="1:10" x14ac:dyDescent="0.25">
      <c r="A59" s="48"/>
      <c r="C59" s="39" t="s">
        <v>148</v>
      </c>
      <c r="D59" s="39">
        <v>2</v>
      </c>
      <c r="E59" s="39">
        <v>7</v>
      </c>
      <c r="F59" s="39" t="s">
        <v>190</v>
      </c>
      <c r="G59" s="39">
        <v>29.582893760000001</v>
      </c>
      <c r="H59" s="39">
        <v>-94.532820920000006</v>
      </c>
      <c r="I59" s="39" t="s">
        <v>12</v>
      </c>
      <c r="J59" s="39">
        <v>2</v>
      </c>
    </row>
    <row r="60" spans="1:10" x14ac:dyDescent="0.25">
      <c r="A60" s="48"/>
      <c r="C60" s="39" t="s">
        <v>148</v>
      </c>
      <c r="D60" s="39">
        <v>2</v>
      </c>
      <c r="E60" s="39">
        <v>7</v>
      </c>
      <c r="F60" s="39" t="s">
        <v>190</v>
      </c>
      <c r="G60" s="39">
        <v>29.582893760000001</v>
      </c>
      <c r="H60" s="39">
        <v>-94.532820920000006</v>
      </c>
      <c r="I60" s="39" t="s">
        <v>7</v>
      </c>
      <c r="J60" s="39" t="s">
        <v>21</v>
      </c>
    </row>
    <row r="61" spans="1:10" x14ac:dyDescent="0.25">
      <c r="A61" s="48"/>
      <c r="C61" s="39" t="s">
        <v>148</v>
      </c>
      <c r="D61" s="39">
        <v>2</v>
      </c>
      <c r="E61" s="39">
        <v>7</v>
      </c>
      <c r="F61" s="39" t="s">
        <v>190</v>
      </c>
      <c r="G61" s="39">
        <v>29.582893760000001</v>
      </c>
      <c r="H61" s="39">
        <v>-94.532820920000006</v>
      </c>
      <c r="I61" s="39" t="s">
        <v>7</v>
      </c>
      <c r="J61" s="39" t="s">
        <v>21</v>
      </c>
    </row>
    <row r="62" spans="1:10" x14ac:dyDescent="0.25">
      <c r="A62" s="48"/>
      <c r="C62" s="39" t="s">
        <v>148</v>
      </c>
      <c r="D62" s="39">
        <v>2</v>
      </c>
      <c r="E62" s="39">
        <v>8</v>
      </c>
      <c r="F62" s="39" t="s">
        <v>191</v>
      </c>
      <c r="G62" s="39">
        <v>29.582949660000001</v>
      </c>
      <c r="H62" s="39">
        <v>-94.528734240000006</v>
      </c>
      <c r="I62" s="39" t="s">
        <v>12</v>
      </c>
      <c r="J62" s="39">
        <v>1</v>
      </c>
    </row>
    <row r="63" spans="1:10" x14ac:dyDescent="0.25">
      <c r="A63" s="48"/>
      <c r="C63" s="39" t="s">
        <v>148</v>
      </c>
      <c r="D63" s="39">
        <v>2</v>
      </c>
      <c r="E63" s="39">
        <v>8</v>
      </c>
      <c r="F63" s="39" t="s">
        <v>191</v>
      </c>
      <c r="G63" s="39">
        <v>29.582949660000001</v>
      </c>
      <c r="H63" s="39">
        <v>-94.528734240000006</v>
      </c>
      <c r="I63" s="39" t="s">
        <v>12</v>
      </c>
      <c r="J63" s="39">
        <v>2</v>
      </c>
    </row>
    <row r="64" spans="1:10" x14ac:dyDescent="0.25">
      <c r="A64" s="48"/>
      <c r="C64" s="39" t="s">
        <v>148</v>
      </c>
      <c r="D64" s="39">
        <v>2</v>
      </c>
      <c r="E64" s="39">
        <v>8</v>
      </c>
      <c r="F64" s="39" t="s">
        <v>191</v>
      </c>
      <c r="G64" s="39">
        <v>29.582949660000001</v>
      </c>
      <c r="H64" s="39">
        <v>-94.528734240000006</v>
      </c>
      <c r="I64" s="39" t="s">
        <v>7</v>
      </c>
      <c r="J64" s="39" t="s">
        <v>21</v>
      </c>
    </row>
    <row r="65" spans="1:10" x14ac:dyDescent="0.25">
      <c r="A65" s="48"/>
      <c r="C65" s="39" t="s">
        <v>148</v>
      </c>
      <c r="D65" s="39">
        <v>2</v>
      </c>
      <c r="E65" s="39">
        <v>8</v>
      </c>
      <c r="F65" s="39" t="s">
        <v>191</v>
      </c>
      <c r="G65" s="39">
        <v>29.582949660000001</v>
      </c>
      <c r="H65" s="39">
        <v>-94.528734240000006</v>
      </c>
      <c r="I65" s="39" t="s">
        <v>7</v>
      </c>
      <c r="J65" s="39" t="s">
        <v>21</v>
      </c>
    </row>
    <row r="66" spans="1:10" x14ac:dyDescent="0.25">
      <c r="A66" s="48"/>
      <c r="C66" s="39" t="s">
        <v>148</v>
      </c>
      <c r="D66" s="39">
        <v>2</v>
      </c>
      <c r="E66" s="39">
        <v>9</v>
      </c>
      <c r="F66" s="39" t="s">
        <v>192</v>
      </c>
      <c r="G66" s="39">
        <v>29.583133060000002</v>
      </c>
      <c r="H66" s="39">
        <v>-94.524648139999996</v>
      </c>
      <c r="I66" s="39" t="s">
        <v>7</v>
      </c>
      <c r="J66" s="39">
        <v>1</v>
      </c>
    </row>
    <row r="67" spans="1:10" x14ac:dyDescent="0.25">
      <c r="A67" s="48"/>
      <c r="C67" s="39" t="s">
        <v>148</v>
      </c>
      <c r="D67" s="39">
        <v>2</v>
      </c>
      <c r="E67" s="39">
        <v>9</v>
      </c>
      <c r="F67" s="39" t="s">
        <v>192</v>
      </c>
      <c r="G67" s="39">
        <v>29.583133060000002</v>
      </c>
      <c r="H67" s="39">
        <v>-94.524648139999996</v>
      </c>
      <c r="I67" s="39" t="s">
        <v>7</v>
      </c>
      <c r="J67" s="39">
        <v>2</v>
      </c>
    </row>
    <row r="68" spans="1:10" x14ac:dyDescent="0.25">
      <c r="A68" s="48"/>
      <c r="C68" s="39" t="s">
        <v>148</v>
      </c>
      <c r="D68" s="39">
        <v>2</v>
      </c>
      <c r="E68" s="39">
        <v>9</v>
      </c>
      <c r="F68" s="39" t="s">
        <v>192</v>
      </c>
      <c r="G68" s="39">
        <v>29.583133060000002</v>
      </c>
      <c r="H68" s="39">
        <v>-94.524648139999996</v>
      </c>
      <c r="I68" s="39" t="s">
        <v>108</v>
      </c>
      <c r="J68" s="39" t="s">
        <v>21</v>
      </c>
    </row>
    <row r="69" spans="1:10" x14ac:dyDescent="0.25">
      <c r="A69" s="48"/>
      <c r="C69" s="39" t="s">
        <v>148</v>
      </c>
      <c r="D69" s="39">
        <v>2</v>
      </c>
      <c r="E69" s="39">
        <v>9</v>
      </c>
      <c r="F69" s="39" t="s">
        <v>192</v>
      </c>
      <c r="G69" s="39">
        <v>29.583133060000002</v>
      </c>
      <c r="H69" s="39">
        <v>-94.524648139999996</v>
      </c>
      <c r="I69" s="39" t="s">
        <v>108</v>
      </c>
      <c r="J69" s="39" t="s">
        <v>21</v>
      </c>
    </row>
    <row r="70" spans="1:10" x14ac:dyDescent="0.25">
      <c r="A70" s="48"/>
      <c r="C70" s="39" t="s">
        <v>148</v>
      </c>
      <c r="D70" s="39">
        <v>3</v>
      </c>
      <c r="E70" s="39">
        <v>2</v>
      </c>
      <c r="F70" s="39" t="s">
        <v>194</v>
      </c>
      <c r="G70" s="39">
        <v>29.590178130000002</v>
      </c>
      <c r="H70" s="39">
        <v>-94.522076830000003</v>
      </c>
      <c r="I70" s="39" t="s">
        <v>13</v>
      </c>
      <c r="J70" s="39">
        <v>1</v>
      </c>
    </row>
    <row r="71" spans="1:10" x14ac:dyDescent="0.25">
      <c r="A71" s="48"/>
      <c r="C71" s="39" t="s">
        <v>148</v>
      </c>
      <c r="D71" s="39">
        <v>3</v>
      </c>
      <c r="E71" s="39">
        <v>2</v>
      </c>
      <c r="F71" s="39" t="s">
        <v>194</v>
      </c>
      <c r="G71" s="39">
        <v>29.590178130000002</v>
      </c>
      <c r="H71" s="39">
        <v>-94.522076830000003</v>
      </c>
      <c r="I71" s="39" t="s">
        <v>13</v>
      </c>
      <c r="J71" s="39">
        <v>2</v>
      </c>
    </row>
    <row r="72" spans="1:10" x14ac:dyDescent="0.25">
      <c r="A72" s="48"/>
      <c r="C72" s="39" t="s">
        <v>148</v>
      </c>
      <c r="D72" s="39">
        <v>3</v>
      </c>
      <c r="E72" s="39">
        <v>2</v>
      </c>
      <c r="F72" s="39" t="s">
        <v>194</v>
      </c>
      <c r="G72" s="39">
        <v>29.590178130000002</v>
      </c>
      <c r="H72" s="39">
        <v>-94.522076830000003</v>
      </c>
      <c r="I72" s="39" t="s">
        <v>14</v>
      </c>
      <c r="J72" s="39" t="s">
        <v>21</v>
      </c>
    </row>
    <row r="73" spans="1:10" x14ac:dyDescent="0.25">
      <c r="A73" s="48"/>
      <c r="C73" s="39" t="s">
        <v>148</v>
      </c>
      <c r="D73" s="39">
        <v>3</v>
      </c>
      <c r="E73" s="39">
        <v>2</v>
      </c>
      <c r="F73" s="39" t="s">
        <v>194</v>
      </c>
      <c r="G73" s="39">
        <v>29.590178130000002</v>
      </c>
      <c r="H73" s="39">
        <v>-94.522076830000003</v>
      </c>
      <c r="I73" s="39" t="s">
        <v>14</v>
      </c>
      <c r="J73" s="39" t="s">
        <v>21</v>
      </c>
    </row>
    <row r="74" spans="1:10" x14ac:dyDescent="0.25">
      <c r="A74" s="48"/>
      <c r="C74" s="39" t="s">
        <v>148</v>
      </c>
      <c r="D74" s="39">
        <v>3</v>
      </c>
      <c r="E74" s="39">
        <v>3</v>
      </c>
      <c r="F74" s="39" t="s">
        <v>195</v>
      </c>
      <c r="G74" s="39">
        <v>29.593946219999999</v>
      </c>
      <c r="H74" s="39">
        <v>-94.523175859999995</v>
      </c>
      <c r="I74" s="39" t="s">
        <v>13</v>
      </c>
      <c r="J74" s="39">
        <v>1</v>
      </c>
    </row>
    <row r="75" spans="1:10" x14ac:dyDescent="0.25">
      <c r="A75" s="48"/>
      <c r="C75" s="39" t="s">
        <v>148</v>
      </c>
      <c r="D75" s="39">
        <v>3</v>
      </c>
      <c r="E75" s="39">
        <v>3</v>
      </c>
      <c r="F75" s="39" t="s">
        <v>195</v>
      </c>
      <c r="G75" s="39">
        <v>29.593946219999999</v>
      </c>
      <c r="H75" s="39">
        <v>-94.523175859999995</v>
      </c>
      <c r="I75" s="39" t="s">
        <v>13</v>
      </c>
      <c r="J75" s="39">
        <v>2</v>
      </c>
    </row>
    <row r="76" spans="1:10" x14ac:dyDescent="0.25">
      <c r="A76" s="48"/>
      <c r="C76" s="39" t="s">
        <v>148</v>
      </c>
      <c r="D76" s="39">
        <v>3</v>
      </c>
      <c r="E76" s="39">
        <v>3</v>
      </c>
      <c r="F76" s="39" t="s">
        <v>195</v>
      </c>
      <c r="G76" s="39">
        <v>29.593946219999999</v>
      </c>
      <c r="H76" s="39">
        <v>-94.523175859999995</v>
      </c>
      <c r="I76" s="39" t="s">
        <v>14</v>
      </c>
      <c r="J76" s="39" t="s">
        <v>21</v>
      </c>
    </row>
    <row r="77" spans="1:10" x14ac:dyDescent="0.25">
      <c r="A77" s="48"/>
      <c r="C77" s="39" t="s">
        <v>148</v>
      </c>
      <c r="D77" s="39">
        <v>3</v>
      </c>
      <c r="E77" s="39">
        <v>3</v>
      </c>
      <c r="F77" s="39" t="s">
        <v>195</v>
      </c>
      <c r="G77" s="39">
        <v>29.593946219999999</v>
      </c>
      <c r="H77" s="39">
        <v>-94.523175859999995</v>
      </c>
      <c r="I77" s="39" t="s">
        <v>14</v>
      </c>
      <c r="J77" s="39" t="s">
        <v>21</v>
      </c>
    </row>
    <row r="78" spans="1:10" x14ac:dyDescent="0.25">
      <c r="A78" s="48"/>
      <c r="C78" s="39" t="s">
        <v>148</v>
      </c>
      <c r="D78" s="39">
        <v>3</v>
      </c>
      <c r="E78" s="39">
        <v>4</v>
      </c>
      <c r="F78" s="39" t="s">
        <v>196</v>
      </c>
      <c r="G78" s="39">
        <v>29.596141859999999</v>
      </c>
      <c r="H78" s="39">
        <v>-94.526360819999994</v>
      </c>
      <c r="I78" s="39" t="s">
        <v>14</v>
      </c>
      <c r="J78" s="39">
        <v>1</v>
      </c>
    </row>
    <row r="79" spans="1:10" x14ac:dyDescent="0.25">
      <c r="A79" s="48"/>
      <c r="C79" s="39" t="s">
        <v>148</v>
      </c>
      <c r="D79" s="39">
        <v>3</v>
      </c>
      <c r="E79" s="39">
        <v>4</v>
      </c>
      <c r="F79" s="39" t="s">
        <v>196</v>
      </c>
      <c r="G79" s="39">
        <v>29.596141859999999</v>
      </c>
      <c r="H79" s="39">
        <v>-94.526360819999994</v>
      </c>
      <c r="I79" s="39" t="s">
        <v>14</v>
      </c>
      <c r="J79" s="39">
        <v>2</v>
      </c>
    </row>
    <row r="80" spans="1:10" x14ac:dyDescent="0.25">
      <c r="A80" s="48"/>
      <c r="C80" s="39" t="s">
        <v>148</v>
      </c>
      <c r="D80" s="39">
        <v>3</v>
      </c>
      <c r="E80" s="39">
        <v>4</v>
      </c>
      <c r="F80" s="39" t="s">
        <v>196</v>
      </c>
      <c r="G80" s="39">
        <v>29.596141859999999</v>
      </c>
      <c r="H80" s="39">
        <v>-94.526360819999994</v>
      </c>
      <c r="I80" s="39" t="s">
        <v>13</v>
      </c>
      <c r="J80" s="39">
        <v>3</v>
      </c>
    </row>
    <row r="81" spans="1:10" x14ac:dyDescent="0.25">
      <c r="A81" s="48"/>
      <c r="C81" s="39" t="s">
        <v>148</v>
      </c>
      <c r="D81" s="39">
        <v>3</v>
      </c>
      <c r="E81" s="39">
        <v>4</v>
      </c>
      <c r="F81" s="39" t="s">
        <v>196</v>
      </c>
      <c r="G81" s="39">
        <v>29.596141859999999</v>
      </c>
      <c r="H81" s="39">
        <v>-94.526360819999994</v>
      </c>
      <c r="I81" s="39" t="s">
        <v>13</v>
      </c>
      <c r="J81" s="39">
        <v>4</v>
      </c>
    </row>
    <row r="82" spans="1:10" x14ac:dyDescent="0.25">
      <c r="A82" s="48"/>
      <c r="C82" s="39" t="s">
        <v>148</v>
      </c>
      <c r="D82" s="39">
        <v>3</v>
      </c>
      <c r="E82" s="39">
        <v>5</v>
      </c>
      <c r="F82" s="39" t="s">
        <v>197</v>
      </c>
      <c r="G82" s="39">
        <v>29.5941908</v>
      </c>
      <c r="H82" s="39">
        <v>-94.529872580000003</v>
      </c>
      <c r="I82" s="39" t="s">
        <v>12</v>
      </c>
      <c r="J82" s="39">
        <v>1</v>
      </c>
    </row>
    <row r="83" spans="1:10" x14ac:dyDescent="0.25">
      <c r="A83" s="48"/>
      <c r="C83" s="39" t="s">
        <v>148</v>
      </c>
      <c r="D83" s="39">
        <v>3</v>
      </c>
      <c r="E83" s="39">
        <v>5</v>
      </c>
      <c r="F83" s="39" t="s">
        <v>197</v>
      </c>
      <c r="G83" s="39">
        <v>29.5941908</v>
      </c>
      <c r="H83" s="39">
        <v>-94.529872580000003</v>
      </c>
      <c r="I83" s="39" t="s">
        <v>12</v>
      </c>
      <c r="J83" s="39">
        <v>2</v>
      </c>
    </row>
    <row r="84" spans="1:10" x14ac:dyDescent="0.25">
      <c r="A84" s="48"/>
      <c r="C84" s="39" t="s">
        <v>148</v>
      </c>
      <c r="D84" s="39">
        <v>3</v>
      </c>
      <c r="E84" s="39">
        <v>5</v>
      </c>
      <c r="F84" s="39" t="s">
        <v>197</v>
      </c>
      <c r="G84" s="39">
        <v>29.5941908</v>
      </c>
      <c r="H84" s="39">
        <v>-94.529872580000003</v>
      </c>
      <c r="I84" s="39" t="s">
        <v>7</v>
      </c>
      <c r="J84" s="39" t="s">
        <v>21</v>
      </c>
    </row>
    <row r="85" spans="1:10" x14ac:dyDescent="0.25">
      <c r="A85" s="48"/>
      <c r="C85" s="39" t="s">
        <v>148</v>
      </c>
      <c r="D85" s="39">
        <v>3</v>
      </c>
      <c r="E85" s="39">
        <v>5</v>
      </c>
      <c r="F85" s="39" t="s">
        <v>197</v>
      </c>
      <c r="G85" s="39">
        <v>29.5941908</v>
      </c>
      <c r="H85" s="39">
        <v>-94.529872580000003</v>
      </c>
      <c r="I85" s="39" t="s">
        <v>7</v>
      </c>
      <c r="J85" s="39" t="s">
        <v>21</v>
      </c>
    </row>
    <row r="86" spans="1:10" x14ac:dyDescent="0.25">
      <c r="A86" s="48"/>
      <c r="C86" s="39" t="s">
        <v>148</v>
      </c>
      <c r="D86" s="39">
        <v>3</v>
      </c>
      <c r="E86" s="39">
        <v>6</v>
      </c>
      <c r="F86" s="39" t="s">
        <v>198</v>
      </c>
      <c r="G86" s="39">
        <v>29.59383717</v>
      </c>
      <c r="H86" s="39">
        <v>-94.533774359999995</v>
      </c>
      <c r="I86" s="39" t="s">
        <v>12</v>
      </c>
      <c r="J86" s="39">
        <v>1</v>
      </c>
    </row>
    <row r="87" spans="1:10" x14ac:dyDescent="0.25">
      <c r="A87" s="48"/>
      <c r="C87" s="39" t="s">
        <v>148</v>
      </c>
      <c r="D87" s="39">
        <v>3</v>
      </c>
      <c r="E87" s="39">
        <v>6</v>
      </c>
      <c r="F87" s="39" t="s">
        <v>198</v>
      </c>
      <c r="G87" s="39">
        <v>29.59383717</v>
      </c>
      <c r="H87" s="39">
        <v>-94.533774359999995</v>
      </c>
      <c r="I87" s="39" t="s">
        <v>12</v>
      </c>
      <c r="J87" s="39">
        <v>2</v>
      </c>
    </row>
    <row r="88" spans="1:10" x14ac:dyDescent="0.25">
      <c r="A88" s="48"/>
      <c r="C88" s="39" t="s">
        <v>148</v>
      </c>
      <c r="D88" s="39">
        <v>3</v>
      </c>
      <c r="E88" s="39">
        <v>6</v>
      </c>
      <c r="F88" s="39" t="s">
        <v>198</v>
      </c>
      <c r="G88" s="39">
        <v>29.59383717</v>
      </c>
      <c r="H88" s="39">
        <v>-94.533774359999995</v>
      </c>
      <c r="I88" s="39" t="s">
        <v>7</v>
      </c>
      <c r="J88" s="39" t="s">
        <v>21</v>
      </c>
    </row>
    <row r="89" spans="1:10" x14ac:dyDescent="0.25">
      <c r="A89" s="48"/>
      <c r="C89" s="39" t="s">
        <v>148</v>
      </c>
      <c r="D89" s="39">
        <v>3</v>
      </c>
      <c r="E89" s="39">
        <v>6</v>
      </c>
      <c r="F89" s="39" t="s">
        <v>198</v>
      </c>
      <c r="G89" s="39">
        <v>29.59383717</v>
      </c>
      <c r="H89" s="39">
        <v>-94.533774359999995</v>
      </c>
      <c r="I89" s="39" t="s">
        <v>7</v>
      </c>
      <c r="J89" s="39" t="s">
        <v>21</v>
      </c>
    </row>
    <row r="90" spans="1:10" x14ac:dyDescent="0.25">
      <c r="A90" s="48"/>
      <c r="C90" s="39" t="s">
        <v>148</v>
      </c>
      <c r="D90" s="39">
        <v>3</v>
      </c>
      <c r="E90" s="39">
        <v>7</v>
      </c>
      <c r="F90" s="39" t="s">
        <v>199</v>
      </c>
      <c r="G90" s="39">
        <v>29.593375739999999</v>
      </c>
      <c r="H90" s="39">
        <v>-94.537800610000005</v>
      </c>
      <c r="I90" s="39" t="s">
        <v>12</v>
      </c>
      <c r="J90" s="39">
        <v>1</v>
      </c>
    </row>
    <row r="91" spans="1:10" x14ac:dyDescent="0.25">
      <c r="A91" s="48"/>
      <c r="C91" s="39" t="s">
        <v>148</v>
      </c>
      <c r="D91" s="39">
        <v>3</v>
      </c>
      <c r="E91" s="39">
        <v>7</v>
      </c>
      <c r="F91" s="39" t="s">
        <v>199</v>
      </c>
      <c r="G91" s="39">
        <v>29.593375739999999</v>
      </c>
      <c r="H91" s="39">
        <v>-94.537800610000005</v>
      </c>
      <c r="I91" s="39" t="s">
        <v>12</v>
      </c>
      <c r="J91" s="39">
        <v>2</v>
      </c>
    </row>
    <row r="92" spans="1:10" x14ac:dyDescent="0.25">
      <c r="A92" s="48"/>
      <c r="C92" s="39" t="s">
        <v>148</v>
      </c>
      <c r="D92" s="39">
        <v>3</v>
      </c>
      <c r="E92" s="39">
        <v>7</v>
      </c>
      <c r="F92" s="39" t="s">
        <v>199</v>
      </c>
      <c r="G92" s="39">
        <v>29.593375739999999</v>
      </c>
      <c r="H92" s="39">
        <v>-94.537800610000005</v>
      </c>
      <c r="I92" s="39" t="s">
        <v>7</v>
      </c>
      <c r="J92" s="39" t="s">
        <v>21</v>
      </c>
    </row>
    <row r="93" spans="1:10" x14ac:dyDescent="0.25">
      <c r="A93" s="48"/>
      <c r="C93" s="39" t="s">
        <v>148</v>
      </c>
      <c r="D93" s="39">
        <v>3</v>
      </c>
      <c r="E93" s="39">
        <v>7</v>
      </c>
      <c r="F93" s="39" t="s">
        <v>199</v>
      </c>
      <c r="G93" s="39">
        <v>29.593375739999999</v>
      </c>
      <c r="H93" s="39">
        <v>-94.537800610000005</v>
      </c>
      <c r="I93" s="39" t="s">
        <v>7</v>
      </c>
      <c r="J93" s="39" t="s">
        <v>21</v>
      </c>
    </row>
    <row r="94" spans="1:10" x14ac:dyDescent="0.25">
      <c r="A94" s="48"/>
      <c r="C94" s="39" t="s">
        <v>148</v>
      </c>
      <c r="D94" s="39">
        <v>4</v>
      </c>
      <c r="E94" s="39">
        <v>1</v>
      </c>
      <c r="F94" s="39" t="s">
        <v>201</v>
      </c>
      <c r="G94" s="39">
        <v>29.603302939999999</v>
      </c>
      <c r="H94" s="39">
        <v>-94.5384818</v>
      </c>
      <c r="I94" s="39" t="s">
        <v>12</v>
      </c>
      <c r="J94" s="39">
        <v>1</v>
      </c>
    </row>
    <row r="95" spans="1:10" x14ac:dyDescent="0.25">
      <c r="A95" s="48"/>
      <c r="C95" s="39" t="s">
        <v>148</v>
      </c>
      <c r="D95" s="39">
        <v>4</v>
      </c>
      <c r="E95" s="39">
        <v>1</v>
      </c>
      <c r="F95" s="39" t="s">
        <v>201</v>
      </c>
      <c r="G95" s="39">
        <v>29.603302939999999</v>
      </c>
      <c r="H95" s="39">
        <v>-94.5384818</v>
      </c>
      <c r="I95" s="39" t="s">
        <v>12</v>
      </c>
      <c r="J95" s="39">
        <v>2</v>
      </c>
    </row>
    <row r="96" spans="1:10" x14ac:dyDescent="0.25">
      <c r="A96" s="48"/>
      <c r="C96" s="39" t="s">
        <v>148</v>
      </c>
      <c r="D96" s="39">
        <v>4</v>
      </c>
      <c r="E96" s="39">
        <v>1</v>
      </c>
      <c r="F96" s="39" t="s">
        <v>201</v>
      </c>
      <c r="G96" s="39">
        <v>29.603302939999999</v>
      </c>
      <c r="H96" s="39">
        <v>-94.5384818</v>
      </c>
      <c r="I96" s="39" t="s">
        <v>7</v>
      </c>
      <c r="J96" s="39">
        <v>3</v>
      </c>
    </row>
    <row r="97" spans="1:10" x14ac:dyDescent="0.25">
      <c r="A97" s="48"/>
      <c r="C97" s="39" t="s">
        <v>148</v>
      </c>
      <c r="D97" s="39">
        <v>4</v>
      </c>
      <c r="E97" s="39">
        <v>1</v>
      </c>
      <c r="F97" s="39" t="s">
        <v>201</v>
      </c>
      <c r="G97" s="39">
        <v>29.603302939999999</v>
      </c>
      <c r="H97" s="39">
        <v>-94.5384818</v>
      </c>
      <c r="I97" s="39" t="s">
        <v>7</v>
      </c>
      <c r="J97" s="39">
        <v>4</v>
      </c>
    </row>
    <row r="98" spans="1:10" x14ac:dyDescent="0.25">
      <c r="A98" s="48"/>
      <c r="C98" s="39" t="s">
        <v>148</v>
      </c>
      <c r="D98" s="39">
        <v>4</v>
      </c>
      <c r="E98" s="39">
        <v>2</v>
      </c>
      <c r="F98" s="39" t="s">
        <v>202</v>
      </c>
      <c r="G98" s="39">
        <v>29.605434540000001</v>
      </c>
      <c r="H98" s="39">
        <v>-94.535056539999999</v>
      </c>
      <c r="I98" s="39" t="s">
        <v>12</v>
      </c>
      <c r="J98" s="39">
        <v>1</v>
      </c>
    </row>
    <row r="99" spans="1:10" x14ac:dyDescent="0.25">
      <c r="A99" s="48"/>
      <c r="C99" s="39" t="s">
        <v>148</v>
      </c>
      <c r="D99" s="39">
        <v>4</v>
      </c>
      <c r="E99" s="39">
        <v>2</v>
      </c>
      <c r="F99" s="39" t="s">
        <v>202</v>
      </c>
      <c r="G99" s="39">
        <v>29.605434540000001</v>
      </c>
      <c r="H99" s="39">
        <v>-94.535056539999999</v>
      </c>
      <c r="I99" s="39" t="s">
        <v>12</v>
      </c>
      <c r="J99" s="39">
        <v>2</v>
      </c>
    </row>
    <row r="100" spans="1:10" x14ac:dyDescent="0.25">
      <c r="A100" s="48"/>
      <c r="C100" s="39" t="s">
        <v>148</v>
      </c>
      <c r="D100" s="39">
        <v>4</v>
      </c>
      <c r="E100" s="39">
        <v>2</v>
      </c>
      <c r="F100" s="39" t="s">
        <v>202</v>
      </c>
      <c r="G100" s="39">
        <v>29.605434540000001</v>
      </c>
      <c r="H100" s="39">
        <v>-94.535056539999999</v>
      </c>
      <c r="I100" s="39" t="s">
        <v>7</v>
      </c>
      <c r="J100" s="39">
        <v>3</v>
      </c>
    </row>
    <row r="101" spans="1:10" x14ac:dyDescent="0.25">
      <c r="A101" s="48"/>
      <c r="C101" s="39" t="s">
        <v>148</v>
      </c>
      <c r="D101" s="39">
        <v>4</v>
      </c>
      <c r="E101" s="39">
        <v>2</v>
      </c>
      <c r="F101" s="39" t="s">
        <v>202</v>
      </c>
      <c r="G101" s="39">
        <v>29.605434540000001</v>
      </c>
      <c r="H101" s="39">
        <v>-94.535056539999999</v>
      </c>
      <c r="I101" s="39" t="s">
        <v>7</v>
      </c>
      <c r="J101" s="39">
        <v>4</v>
      </c>
    </row>
    <row r="102" spans="1:10" x14ac:dyDescent="0.25">
      <c r="A102" s="48"/>
      <c r="C102" s="39" t="s">
        <v>148</v>
      </c>
      <c r="D102" s="39">
        <v>4</v>
      </c>
      <c r="E102" s="39">
        <v>3</v>
      </c>
      <c r="F102" s="39" t="s">
        <v>203</v>
      </c>
      <c r="G102" s="39">
        <v>29.60649342</v>
      </c>
      <c r="H102" s="39">
        <v>-94.531222069999998</v>
      </c>
      <c r="I102" s="39" t="s">
        <v>12</v>
      </c>
      <c r="J102" s="39">
        <v>1</v>
      </c>
    </row>
    <row r="103" spans="1:10" x14ac:dyDescent="0.25">
      <c r="A103" s="48"/>
      <c r="C103" s="39" t="s">
        <v>148</v>
      </c>
      <c r="D103" s="39">
        <v>4</v>
      </c>
      <c r="E103" s="39">
        <v>3</v>
      </c>
      <c r="F103" s="39" t="s">
        <v>203</v>
      </c>
      <c r="G103" s="39">
        <v>29.60649342</v>
      </c>
      <c r="H103" s="39">
        <v>-94.531222069999998</v>
      </c>
      <c r="I103" s="39" t="s">
        <v>12</v>
      </c>
      <c r="J103" s="39">
        <v>2</v>
      </c>
    </row>
    <row r="104" spans="1:10" x14ac:dyDescent="0.25">
      <c r="A104" s="48"/>
      <c r="C104" s="39" t="s">
        <v>148</v>
      </c>
      <c r="D104" s="39">
        <v>4</v>
      </c>
      <c r="E104" s="39">
        <v>3</v>
      </c>
      <c r="F104" s="39" t="s">
        <v>203</v>
      </c>
      <c r="G104" s="39">
        <v>29.60649342</v>
      </c>
      <c r="H104" s="39">
        <v>-94.531222069999998</v>
      </c>
      <c r="I104" s="39" t="s">
        <v>7</v>
      </c>
      <c r="J104" s="39" t="s">
        <v>21</v>
      </c>
    </row>
    <row r="105" spans="1:10" x14ac:dyDescent="0.25">
      <c r="A105" s="48"/>
      <c r="C105" s="39" t="s">
        <v>148</v>
      </c>
      <c r="D105" s="39">
        <v>4</v>
      </c>
      <c r="E105" s="39">
        <v>3</v>
      </c>
      <c r="F105" s="39" t="s">
        <v>203</v>
      </c>
      <c r="G105" s="39">
        <v>29.60649342</v>
      </c>
      <c r="H105" s="39">
        <v>-94.531222069999998</v>
      </c>
      <c r="I105" s="39" t="s">
        <v>7</v>
      </c>
      <c r="J105" s="39" t="s">
        <v>21</v>
      </c>
    </row>
    <row r="106" spans="1:10" x14ac:dyDescent="0.25">
      <c r="A106" s="48"/>
      <c r="C106" s="39" t="s">
        <v>148</v>
      </c>
      <c r="D106" s="39">
        <v>4</v>
      </c>
      <c r="E106" s="39">
        <v>4</v>
      </c>
      <c r="F106" s="39" t="s">
        <v>204</v>
      </c>
      <c r="G106" s="39">
        <v>29.602919880000002</v>
      </c>
      <c r="H106" s="39">
        <v>-94.529488610000001</v>
      </c>
      <c r="I106" s="39" t="s">
        <v>14</v>
      </c>
      <c r="J106" s="39">
        <v>1</v>
      </c>
    </row>
    <row r="107" spans="1:10" x14ac:dyDescent="0.25">
      <c r="A107" s="48"/>
      <c r="C107" s="39" t="s">
        <v>148</v>
      </c>
      <c r="D107" s="39">
        <v>4</v>
      </c>
      <c r="E107" s="39">
        <v>4</v>
      </c>
      <c r="F107" s="39" t="s">
        <v>204</v>
      </c>
      <c r="G107" s="39">
        <v>29.602919880000002</v>
      </c>
      <c r="H107" s="39">
        <v>-94.529488610000001</v>
      </c>
      <c r="I107" s="39" t="s">
        <v>14</v>
      </c>
      <c r="J107" s="39">
        <v>2</v>
      </c>
    </row>
    <row r="108" spans="1:10" x14ac:dyDescent="0.25">
      <c r="A108" s="48"/>
      <c r="C108" s="39" t="s">
        <v>148</v>
      </c>
      <c r="D108" s="39">
        <v>4</v>
      </c>
      <c r="E108" s="39">
        <v>4</v>
      </c>
      <c r="F108" s="39" t="s">
        <v>204</v>
      </c>
      <c r="G108" s="39">
        <v>29.602919880000002</v>
      </c>
      <c r="H108" s="39">
        <v>-94.529488610000001</v>
      </c>
      <c r="I108" s="39" t="s">
        <v>13</v>
      </c>
      <c r="J108" s="39">
        <v>3</v>
      </c>
    </row>
    <row r="109" spans="1:10" x14ac:dyDescent="0.25">
      <c r="A109" s="48"/>
      <c r="C109" s="39" t="s">
        <v>148</v>
      </c>
      <c r="D109" s="39">
        <v>4</v>
      </c>
      <c r="E109" s="39">
        <v>4</v>
      </c>
      <c r="F109" s="39" t="s">
        <v>204</v>
      </c>
      <c r="G109" s="39">
        <v>29.602919880000002</v>
      </c>
      <c r="H109" s="39">
        <v>-94.529488610000001</v>
      </c>
      <c r="I109" s="39" t="s">
        <v>13</v>
      </c>
      <c r="J109" s="39">
        <v>4</v>
      </c>
    </row>
    <row r="110" spans="1:10" x14ac:dyDescent="0.25">
      <c r="A110" s="48"/>
      <c r="C110" s="39" t="s">
        <v>148</v>
      </c>
      <c r="D110" s="39">
        <v>5</v>
      </c>
      <c r="E110" s="39">
        <v>1</v>
      </c>
      <c r="F110" s="39" t="s">
        <v>206</v>
      </c>
      <c r="G110" s="39">
        <v>29.601134869999999</v>
      </c>
      <c r="H110" s="39">
        <v>-94.541923749999995</v>
      </c>
      <c r="I110" s="39" t="s">
        <v>14</v>
      </c>
      <c r="J110" s="39">
        <v>1</v>
      </c>
    </row>
    <row r="111" spans="1:10" x14ac:dyDescent="0.25">
      <c r="A111" s="48"/>
      <c r="C111" s="39" t="s">
        <v>148</v>
      </c>
      <c r="D111" s="39">
        <v>5</v>
      </c>
      <c r="E111" s="39">
        <v>1</v>
      </c>
      <c r="F111" s="39" t="s">
        <v>206</v>
      </c>
      <c r="G111" s="39">
        <v>29.601134869999999</v>
      </c>
      <c r="H111" s="39">
        <v>-94.541923749999995</v>
      </c>
      <c r="I111" s="39" t="s">
        <v>14</v>
      </c>
      <c r="J111" s="39">
        <v>2</v>
      </c>
    </row>
    <row r="112" spans="1:10" x14ac:dyDescent="0.25">
      <c r="A112" s="48"/>
      <c r="C112" s="39" t="s">
        <v>148</v>
      </c>
      <c r="D112" s="39">
        <v>5</v>
      </c>
      <c r="E112" s="39">
        <v>1</v>
      </c>
      <c r="F112" s="39" t="s">
        <v>206</v>
      </c>
      <c r="G112" s="39">
        <v>29.601134869999999</v>
      </c>
      <c r="H112" s="39">
        <v>-94.541923749999995</v>
      </c>
      <c r="I112" s="39" t="s">
        <v>13</v>
      </c>
      <c r="J112" s="39" t="s">
        <v>21</v>
      </c>
    </row>
    <row r="113" spans="1:10" x14ac:dyDescent="0.25">
      <c r="A113" s="48"/>
      <c r="C113" s="39" t="s">
        <v>148</v>
      </c>
      <c r="D113" s="39">
        <v>5</v>
      </c>
      <c r="E113" s="39">
        <v>1</v>
      </c>
      <c r="F113" s="39" t="s">
        <v>206</v>
      </c>
      <c r="G113" s="39">
        <v>29.601134869999999</v>
      </c>
      <c r="H113" s="39">
        <v>-94.541923749999995</v>
      </c>
      <c r="I113" s="39" t="s">
        <v>13</v>
      </c>
      <c r="J113" s="39" t="s">
        <v>21</v>
      </c>
    </row>
    <row r="114" spans="1:10" x14ac:dyDescent="0.25">
      <c r="A114" s="48"/>
      <c r="C114" s="39" t="s">
        <v>148</v>
      </c>
      <c r="D114" s="39">
        <v>5</v>
      </c>
      <c r="E114" s="39">
        <v>2</v>
      </c>
      <c r="F114" s="39" t="s">
        <v>207</v>
      </c>
      <c r="G114" s="39">
        <v>29.59900361</v>
      </c>
      <c r="H114" s="39">
        <v>-94.545300979999993</v>
      </c>
      <c r="I114" s="39" t="s">
        <v>12</v>
      </c>
      <c r="J114" s="39">
        <v>1</v>
      </c>
    </row>
    <row r="115" spans="1:10" x14ac:dyDescent="0.25">
      <c r="A115" s="48"/>
      <c r="C115" s="39" t="s">
        <v>148</v>
      </c>
      <c r="D115" s="39">
        <v>5</v>
      </c>
      <c r="E115" s="39">
        <v>2</v>
      </c>
      <c r="F115" s="39" t="s">
        <v>207</v>
      </c>
      <c r="G115" s="39">
        <v>29.59900361</v>
      </c>
      <c r="H115" s="39">
        <v>-94.545300979999993</v>
      </c>
      <c r="I115" s="39" t="s">
        <v>12</v>
      </c>
      <c r="J115" s="39">
        <v>2</v>
      </c>
    </row>
    <row r="116" spans="1:10" x14ac:dyDescent="0.25">
      <c r="A116" s="48"/>
      <c r="C116" s="39" t="s">
        <v>148</v>
      </c>
      <c r="D116" s="39">
        <v>5</v>
      </c>
      <c r="E116" s="39">
        <v>2</v>
      </c>
      <c r="F116" s="39" t="s">
        <v>207</v>
      </c>
      <c r="G116" s="39">
        <v>29.59900361</v>
      </c>
      <c r="H116" s="39">
        <v>-94.545300979999993</v>
      </c>
      <c r="I116" s="39" t="s">
        <v>7</v>
      </c>
      <c r="J116" s="39" t="s">
        <v>21</v>
      </c>
    </row>
    <row r="117" spans="1:10" x14ac:dyDescent="0.25">
      <c r="A117" s="48"/>
      <c r="C117" s="39" t="s">
        <v>148</v>
      </c>
      <c r="D117" s="39">
        <v>5</v>
      </c>
      <c r="E117" s="39">
        <v>2</v>
      </c>
      <c r="F117" s="39" t="s">
        <v>207</v>
      </c>
      <c r="G117" s="39">
        <v>29.59900361</v>
      </c>
      <c r="H117" s="39">
        <v>-94.545300979999993</v>
      </c>
      <c r="I117" s="39" t="s">
        <v>7</v>
      </c>
      <c r="J117" s="39" t="s">
        <v>21</v>
      </c>
    </row>
    <row r="118" spans="1:10" x14ac:dyDescent="0.25">
      <c r="A118" s="48"/>
      <c r="C118" s="39" t="s">
        <v>148</v>
      </c>
      <c r="D118" s="39">
        <v>5</v>
      </c>
      <c r="E118" s="39">
        <v>3</v>
      </c>
      <c r="F118" s="39" t="s">
        <v>208</v>
      </c>
      <c r="G118" s="39">
        <v>29.596856079999998</v>
      </c>
      <c r="H118" s="39">
        <v>-94.548652149999995</v>
      </c>
      <c r="I118" s="39" t="s">
        <v>12</v>
      </c>
      <c r="J118" s="39">
        <v>1</v>
      </c>
    </row>
    <row r="119" spans="1:10" x14ac:dyDescent="0.25">
      <c r="A119" s="48"/>
      <c r="C119" s="39" t="s">
        <v>148</v>
      </c>
      <c r="D119" s="39">
        <v>5</v>
      </c>
      <c r="E119" s="39">
        <v>3</v>
      </c>
      <c r="F119" s="39" t="s">
        <v>208</v>
      </c>
      <c r="G119" s="39">
        <v>29.596856079999998</v>
      </c>
      <c r="H119" s="39">
        <v>-94.548652149999995</v>
      </c>
      <c r="I119" s="39" t="s">
        <v>12</v>
      </c>
      <c r="J119" s="39">
        <v>2</v>
      </c>
    </row>
    <row r="120" spans="1:10" x14ac:dyDescent="0.25">
      <c r="A120" s="48"/>
      <c r="C120" s="39" t="s">
        <v>148</v>
      </c>
      <c r="D120" s="39">
        <v>5</v>
      </c>
      <c r="E120" s="39">
        <v>3</v>
      </c>
      <c r="F120" s="39" t="s">
        <v>208</v>
      </c>
      <c r="G120" s="39">
        <v>29.596856079999998</v>
      </c>
      <c r="H120" s="39">
        <v>-94.548652149999995</v>
      </c>
      <c r="I120" s="39" t="s">
        <v>7</v>
      </c>
      <c r="J120" s="39">
        <v>3</v>
      </c>
    </row>
    <row r="121" spans="1:10" x14ac:dyDescent="0.25">
      <c r="A121" s="48"/>
      <c r="C121" s="39" t="s">
        <v>148</v>
      </c>
      <c r="D121" s="39">
        <v>5</v>
      </c>
      <c r="E121" s="39">
        <v>3</v>
      </c>
      <c r="F121" s="39" t="s">
        <v>208</v>
      </c>
      <c r="G121" s="39">
        <v>29.596856079999998</v>
      </c>
      <c r="H121" s="39">
        <v>-94.548652149999995</v>
      </c>
      <c r="I121" s="39" t="s">
        <v>7</v>
      </c>
      <c r="J121" s="39">
        <v>4</v>
      </c>
    </row>
    <row r="122" spans="1:10" x14ac:dyDescent="0.25">
      <c r="A122" s="48"/>
      <c r="C122" s="39" t="s">
        <v>148</v>
      </c>
      <c r="D122" s="39">
        <v>5</v>
      </c>
      <c r="E122" s="39">
        <v>5</v>
      </c>
      <c r="F122" s="39" t="s">
        <v>210</v>
      </c>
      <c r="G122" s="39">
        <v>29.592401599999999</v>
      </c>
      <c r="H122" s="39">
        <v>-94.555402270000002</v>
      </c>
      <c r="I122" s="39" t="s">
        <v>16</v>
      </c>
      <c r="J122" s="39">
        <v>1</v>
      </c>
    </row>
    <row r="123" spans="1:10" x14ac:dyDescent="0.25">
      <c r="A123" s="48"/>
      <c r="C123" s="39" t="s">
        <v>148</v>
      </c>
      <c r="D123" s="39">
        <v>5</v>
      </c>
      <c r="E123" s="39">
        <v>5</v>
      </c>
      <c r="F123" s="39" t="s">
        <v>210</v>
      </c>
      <c r="G123" s="39">
        <v>29.592401599999999</v>
      </c>
      <c r="H123" s="39">
        <v>-94.555402270000002</v>
      </c>
      <c r="I123" s="39" t="s">
        <v>16</v>
      </c>
      <c r="J123" s="39">
        <v>2</v>
      </c>
    </row>
    <row r="124" spans="1:10" x14ac:dyDescent="0.25">
      <c r="A124" s="48"/>
      <c r="C124" s="39" t="s">
        <v>148</v>
      </c>
      <c r="D124" s="39">
        <v>5</v>
      </c>
      <c r="E124" s="39">
        <v>5</v>
      </c>
      <c r="F124" s="39" t="s">
        <v>210</v>
      </c>
      <c r="G124" s="39">
        <v>29.592401599999999</v>
      </c>
      <c r="H124" s="39">
        <v>-94.555402270000002</v>
      </c>
      <c r="I124" s="39" t="s">
        <v>15</v>
      </c>
      <c r="J124" s="39" t="s">
        <v>21</v>
      </c>
    </row>
    <row r="125" spans="1:10" x14ac:dyDescent="0.25">
      <c r="A125" s="48"/>
      <c r="C125" s="39" t="s">
        <v>148</v>
      </c>
      <c r="D125" s="39">
        <v>5</v>
      </c>
      <c r="E125" s="39">
        <v>5</v>
      </c>
      <c r="F125" s="39" t="s">
        <v>210</v>
      </c>
      <c r="G125" s="39">
        <v>29.592401599999999</v>
      </c>
      <c r="H125" s="39">
        <v>-94.555402270000002</v>
      </c>
      <c r="I125" s="39" t="s">
        <v>15</v>
      </c>
      <c r="J125" s="39" t="s">
        <v>21</v>
      </c>
    </row>
    <row r="126" spans="1:10" x14ac:dyDescent="0.25">
      <c r="A126" s="48"/>
      <c r="C126" s="39" t="s">
        <v>148</v>
      </c>
      <c r="D126" s="39">
        <v>5</v>
      </c>
      <c r="E126" s="39">
        <v>6</v>
      </c>
      <c r="F126" s="39" t="s">
        <v>211</v>
      </c>
      <c r="G126" s="39">
        <v>29.588506280000001</v>
      </c>
      <c r="H126" s="39">
        <v>-94.556110039999993</v>
      </c>
      <c r="I126" s="39" t="s">
        <v>13</v>
      </c>
      <c r="J126" s="39">
        <v>1</v>
      </c>
    </row>
    <row r="127" spans="1:10" x14ac:dyDescent="0.25">
      <c r="A127" s="48"/>
      <c r="C127" s="39" t="s">
        <v>148</v>
      </c>
      <c r="D127" s="39">
        <v>5</v>
      </c>
      <c r="E127" s="39">
        <v>6</v>
      </c>
      <c r="F127" s="39" t="s">
        <v>211</v>
      </c>
      <c r="G127" s="39">
        <v>29.588506280000001</v>
      </c>
      <c r="H127" s="39">
        <v>-94.556110039999993</v>
      </c>
      <c r="I127" s="39" t="s">
        <v>13</v>
      </c>
      <c r="J127" s="39">
        <v>2</v>
      </c>
    </row>
    <row r="128" spans="1:10" x14ac:dyDescent="0.25">
      <c r="A128" s="48"/>
      <c r="C128" s="39" t="s">
        <v>148</v>
      </c>
      <c r="D128" s="39">
        <v>5</v>
      </c>
      <c r="E128" s="39">
        <v>6</v>
      </c>
      <c r="F128" s="39" t="s">
        <v>211</v>
      </c>
      <c r="G128" s="39">
        <v>29.588506280000001</v>
      </c>
      <c r="H128" s="39">
        <v>-94.556110039999993</v>
      </c>
      <c r="I128" s="39" t="s">
        <v>14</v>
      </c>
      <c r="J128" s="39" t="s">
        <v>21</v>
      </c>
    </row>
    <row r="129" spans="1:10" x14ac:dyDescent="0.25">
      <c r="A129" s="48"/>
      <c r="C129" s="39" t="s">
        <v>148</v>
      </c>
      <c r="D129" s="39">
        <v>5</v>
      </c>
      <c r="E129" s="39">
        <v>6</v>
      </c>
      <c r="F129" s="39" t="s">
        <v>211</v>
      </c>
      <c r="G129" s="39">
        <v>29.588506280000001</v>
      </c>
      <c r="H129" s="39">
        <v>-94.556110039999993</v>
      </c>
      <c r="I129" s="39" t="s">
        <v>14</v>
      </c>
      <c r="J129" s="39" t="s">
        <v>21</v>
      </c>
    </row>
    <row r="130" spans="1:10" x14ac:dyDescent="0.25">
      <c r="A130" s="48"/>
      <c r="C130" s="39" t="s">
        <v>148</v>
      </c>
      <c r="D130" s="39">
        <v>5</v>
      </c>
      <c r="E130" s="39">
        <v>7</v>
      </c>
      <c r="F130" s="39" t="s">
        <v>212</v>
      </c>
      <c r="G130" s="39">
        <v>29.584447170000001</v>
      </c>
      <c r="H130" s="39">
        <v>-94.556110039999993</v>
      </c>
      <c r="I130" s="39" t="s">
        <v>14</v>
      </c>
      <c r="J130" s="39">
        <v>1</v>
      </c>
    </row>
    <row r="131" spans="1:10" x14ac:dyDescent="0.25">
      <c r="A131" s="48"/>
      <c r="C131" s="39" t="s">
        <v>148</v>
      </c>
      <c r="D131" s="39">
        <v>5</v>
      </c>
      <c r="E131" s="39">
        <v>7</v>
      </c>
      <c r="F131" s="39" t="s">
        <v>212</v>
      </c>
      <c r="G131" s="39">
        <v>29.584447170000001</v>
      </c>
      <c r="H131" s="39">
        <v>-94.556110039999993</v>
      </c>
      <c r="I131" s="39" t="s">
        <v>14</v>
      </c>
      <c r="J131" s="39">
        <v>2</v>
      </c>
    </row>
    <row r="132" spans="1:10" x14ac:dyDescent="0.25">
      <c r="A132" s="48"/>
      <c r="C132" s="39" t="s">
        <v>148</v>
      </c>
      <c r="D132" s="39">
        <v>5</v>
      </c>
      <c r="E132" s="39">
        <v>7</v>
      </c>
      <c r="F132" s="39" t="s">
        <v>212</v>
      </c>
      <c r="G132" s="39">
        <v>29.584447170000001</v>
      </c>
      <c r="H132" s="39">
        <v>-94.556110039999993</v>
      </c>
      <c r="I132" s="39" t="s">
        <v>13</v>
      </c>
      <c r="J132" s="39">
        <v>3</v>
      </c>
    </row>
    <row r="133" spans="1:10" x14ac:dyDescent="0.25">
      <c r="A133" s="48"/>
      <c r="C133" s="39" t="s">
        <v>148</v>
      </c>
      <c r="D133" s="39">
        <v>5</v>
      </c>
      <c r="E133" s="39">
        <v>7</v>
      </c>
      <c r="F133" s="39" t="s">
        <v>212</v>
      </c>
      <c r="G133" s="39">
        <v>29.584447170000001</v>
      </c>
      <c r="H133" s="39">
        <v>-94.556110039999993</v>
      </c>
      <c r="I133" s="39" t="s">
        <v>13</v>
      </c>
      <c r="J133" s="39">
        <v>4</v>
      </c>
    </row>
    <row r="134" spans="1:10" x14ac:dyDescent="0.25">
      <c r="A134" s="48"/>
      <c r="C134" s="39" t="s">
        <v>148</v>
      </c>
      <c r="D134" s="39">
        <v>5</v>
      </c>
      <c r="E134" s="39">
        <v>9</v>
      </c>
      <c r="F134" s="39" t="s">
        <v>214</v>
      </c>
      <c r="G134" s="39">
        <v>29.57628085</v>
      </c>
      <c r="H134" s="39">
        <v>-94.556090089999998</v>
      </c>
      <c r="I134" s="39" t="s">
        <v>13</v>
      </c>
      <c r="J134" s="39">
        <v>1</v>
      </c>
    </row>
    <row r="135" spans="1:10" x14ac:dyDescent="0.25">
      <c r="A135" s="48"/>
      <c r="C135" s="39" t="s">
        <v>148</v>
      </c>
      <c r="D135" s="39">
        <v>5</v>
      </c>
      <c r="E135" s="39">
        <v>9</v>
      </c>
      <c r="F135" s="39" t="s">
        <v>214</v>
      </c>
      <c r="G135" s="39">
        <v>29.57628085</v>
      </c>
      <c r="H135" s="39">
        <v>-94.556090089999998</v>
      </c>
      <c r="I135" s="39" t="s">
        <v>13</v>
      </c>
      <c r="J135" s="39">
        <v>2</v>
      </c>
    </row>
    <row r="136" spans="1:10" x14ac:dyDescent="0.25">
      <c r="A136" s="48"/>
      <c r="C136" s="39" t="s">
        <v>148</v>
      </c>
      <c r="D136" s="39">
        <v>5</v>
      </c>
      <c r="E136" s="39">
        <v>9</v>
      </c>
      <c r="F136" s="39" t="s">
        <v>214</v>
      </c>
      <c r="G136" s="39">
        <v>29.57628085</v>
      </c>
      <c r="H136" s="39">
        <v>-94.556090089999998</v>
      </c>
      <c r="I136" s="39" t="s">
        <v>14</v>
      </c>
      <c r="J136" s="39">
        <v>3</v>
      </c>
    </row>
    <row r="137" spans="1:10" x14ac:dyDescent="0.25">
      <c r="A137" s="48"/>
      <c r="C137" s="39" t="s">
        <v>148</v>
      </c>
      <c r="D137" s="39">
        <v>5</v>
      </c>
      <c r="E137" s="39">
        <v>9</v>
      </c>
      <c r="F137" s="39" t="s">
        <v>214</v>
      </c>
      <c r="G137" s="39">
        <v>29.57628085</v>
      </c>
      <c r="H137" s="39">
        <v>-94.556090089999998</v>
      </c>
      <c r="I137" s="39" t="s">
        <v>14</v>
      </c>
      <c r="J137" s="39">
        <v>4</v>
      </c>
    </row>
    <row r="138" spans="1:10" x14ac:dyDescent="0.25">
      <c r="A138" s="48"/>
      <c r="C138" s="39" t="s">
        <v>148</v>
      </c>
      <c r="D138" s="39">
        <v>6</v>
      </c>
      <c r="E138" s="39">
        <v>2</v>
      </c>
      <c r="F138" s="39" t="s">
        <v>216</v>
      </c>
      <c r="G138" s="39">
        <v>29.614356740000002</v>
      </c>
      <c r="H138" s="39">
        <v>-94.54338036</v>
      </c>
      <c r="I138" s="39" t="s">
        <v>7</v>
      </c>
      <c r="J138" s="39">
        <v>1</v>
      </c>
    </row>
    <row r="139" spans="1:10" x14ac:dyDescent="0.25">
      <c r="A139" s="48"/>
      <c r="C139" s="39" t="s">
        <v>148</v>
      </c>
      <c r="D139" s="39">
        <v>6</v>
      </c>
      <c r="E139" s="39">
        <v>2</v>
      </c>
      <c r="F139" s="39" t="s">
        <v>216</v>
      </c>
      <c r="G139" s="39">
        <v>29.614356740000002</v>
      </c>
      <c r="H139" s="39">
        <v>-94.54338036</v>
      </c>
      <c r="I139" s="39" t="s">
        <v>7</v>
      </c>
      <c r="J139" s="39">
        <v>2</v>
      </c>
    </row>
    <row r="140" spans="1:10" x14ac:dyDescent="0.25">
      <c r="A140" s="48"/>
      <c r="C140" s="39" t="s">
        <v>148</v>
      </c>
      <c r="D140" s="39">
        <v>6</v>
      </c>
      <c r="E140" s="39">
        <v>2</v>
      </c>
      <c r="F140" s="39" t="s">
        <v>216</v>
      </c>
      <c r="G140" s="39">
        <v>29.614356740000002</v>
      </c>
      <c r="H140" s="39">
        <v>-94.54338036</v>
      </c>
      <c r="I140" s="39" t="s">
        <v>12</v>
      </c>
      <c r="J140" s="39">
        <v>3</v>
      </c>
    </row>
    <row r="141" spans="1:10" x14ac:dyDescent="0.25">
      <c r="A141" s="48"/>
      <c r="C141" s="39" t="s">
        <v>148</v>
      </c>
      <c r="D141" s="39">
        <v>6</v>
      </c>
      <c r="E141" s="39">
        <v>2</v>
      </c>
      <c r="F141" s="39" t="s">
        <v>216</v>
      </c>
      <c r="G141" s="39">
        <v>29.614356740000002</v>
      </c>
      <c r="H141" s="39">
        <v>-94.54338036</v>
      </c>
      <c r="I141" s="39" t="s">
        <v>12</v>
      </c>
      <c r="J141" s="39">
        <v>4</v>
      </c>
    </row>
    <row r="142" spans="1:10" x14ac:dyDescent="0.25">
      <c r="A142" s="48"/>
      <c r="C142" s="39" t="s">
        <v>148</v>
      </c>
      <c r="D142" s="39">
        <v>6</v>
      </c>
      <c r="E142" s="39">
        <v>4</v>
      </c>
      <c r="F142" s="39" t="s">
        <v>218</v>
      </c>
      <c r="G142" s="39">
        <v>29.612796029999998</v>
      </c>
      <c r="H142" s="39">
        <v>-94.535717790000007</v>
      </c>
      <c r="I142" s="39" t="s">
        <v>13</v>
      </c>
      <c r="J142" s="39">
        <v>1</v>
      </c>
    </row>
    <row r="143" spans="1:10" x14ac:dyDescent="0.25">
      <c r="A143" s="48"/>
      <c r="C143" s="39" t="s">
        <v>148</v>
      </c>
      <c r="D143" s="39">
        <v>6</v>
      </c>
      <c r="E143" s="39">
        <v>4</v>
      </c>
      <c r="F143" s="39" t="s">
        <v>218</v>
      </c>
      <c r="G143" s="39">
        <v>29.612796029999998</v>
      </c>
      <c r="H143" s="39">
        <v>-94.535717790000007</v>
      </c>
      <c r="I143" s="39" t="s">
        <v>13</v>
      </c>
      <c r="J143" s="39">
        <v>2</v>
      </c>
    </row>
    <row r="144" spans="1:10" x14ac:dyDescent="0.25">
      <c r="A144" s="48"/>
      <c r="C144" s="39" t="s">
        <v>148</v>
      </c>
      <c r="D144" s="39">
        <v>6</v>
      </c>
      <c r="E144" s="39">
        <v>4</v>
      </c>
      <c r="F144" s="39" t="s">
        <v>218</v>
      </c>
      <c r="G144" s="39">
        <v>29.612796029999998</v>
      </c>
      <c r="H144" s="39">
        <v>-94.535717790000007</v>
      </c>
      <c r="I144" s="39" t="s">
        <v>14</v>
      </c>
      <c r="J144" s="39" t="s">
        <v>21</v>
      </c>
    </row>
    <row r="145" spans="1:10" x14ac:dyDescent="0.25">
      <c r="A145" s="48"/>
      <c r="C145" s="39" t="s">
        <v>148</v>
      </c>
      <c r="D145" s="39">
        <v>6</v>
      </c>
      <c r="E145" s="39">
        <v>4</v>
      </c>
      <c r="F145" s="39" t="s">
        <v>218</v>
      </c>
      <c r="G145" s="39">
        <v>29.612796029999998</v>
      </c>
      <c r="H145" s="39">
        <v>-94.535717790000007</v>
      </c>
      <c r="I145" s="39" t="s">
        <v>14</v>
      </c>
      <c r="J145" s="39" t="s">
        <v>21</v>
      </c>
    </row>
    <row r="146" spans="1:10" x14ac:dyDescent="0.25">
      <c r="A146" s="48"/>
      <c r="C146" s="39" t="s">
        <v>148</v>
      </c>
      <c r="D146" s="39">
        <v>7</v>
      </c>
      <c r="E146" s="39">
        <v>5</v>
      </c>
      <c r="F146" s="39" t="s">
        <v>224</v>
      </c>
      <c r="G146" s="39">
        <v>29.606298120000002</v>
      </c>
      <c r="H146" s="39">
        <v>-94.556167029999997</v>
      </c>
      <c r="I146" s="39" t="s">
        <v>14</v>
      </c>
      <c r="J146" s="39">
        <v>1</v>
      </c>
    </row>
    <row r="147" spans="1:10" x14ac:dyDescent="0.25">
      <c r="A147" s="48"/>
      <c r="C147" s="39" t="s">
        <v>148</v>
      </c>
      <c r="D147" s="39">
        <v>7</v>
      </c>
      <c r="E147" s="39">
        <v>5</v>
      </c>
      <c r="F147" s="39" t="s">
        <v>224</v>
      </c>
      <c r="G147" s="39">
        <v>29.606298120000002</v>
      </c>
      <c r="H147" s="39">
        <v>-94.556167029999997</v>
      </c>
      <c r="I147" s="39" t="s">
        <v>14</v>
      </c>
      <c r="J147" s="39">
        <v>2</v>
      </c>
    </row>
    <row r="148" spans="1:10" x14ac:dyDescent="0.25">
      <c r="A148" s="48"/>
      <c r="C148" s="39" t="s">
        <v>148</v>
      </c>
      <c r="D148" s="39">
        <v>7</v>
      </c>
      <c r="E148" s="39">
        <v>5</v>
      </c>
      <c r="F148" s="39" t="s">
        <v>224</v>
      </c>
      <c r="G148" s="39">
        <v>29.606298120000002</v>
      </c>
      <c r="H148" s="39">
        <v>-94.556167029999997</v>
      </c>
      <c r="I148" s="39" t="s">
        <v>13</v>
      </c>
      <c r="J148" s="39">
        <v>3</v>
      </c>
    </row>
    <row r="149" spans="1:10" x14ac:dyDescent="0.25">
      <c r="A149" s="48"/>
      <c r="C149" s="39" t="s">
        <v>148</v>
      </c>
      <c r="D149" s="39">
        <v>7</v>
      </c>
      <c r="E149" s="39">
        <v>5</v>
      </c>
      <c r="F149" s="39" t="s">
        <v>224</v>
      </c>
      <c r="G149" s="39">
        <v>29.606298120000002</v>
      </c>
      <c r="H149" s="39">
        <v>-94.556167029999997</v>
      </c>
      <c r="I149" s="39" t="s">
        <v>13</v>
      </c>
      <c r="J149" s="39">
        <v>4</v>
      </c>
    </row>
    <row r="150" spans="1:10" x14ac:dyDescent="0.25">
      <c r="A150" s="48"/>
      <c r="C150" s="39" t="s">
        <v>148</v>
      </c>
      <c r="D150" s="39">
        <v>7</v>
      </c>
      <c r="E150" s="39">
        <v>7</v>
      </c>
      <c r="F150" s="39" t="s">
        <v>226</v>
      </c>
      <c r="G150" s="39">
        <v>29.614160179999999</v>
      </c>
      <c r="H150" s="39">
        <v>-94.555748440000002</v>
      </c>
      <c r="I150" s="39" t="s">
        <v>7</v>
      </c>
      <c r="J150" s="39">
        <v>1</v>
      </c>
    </row>
    <row r="151" spans="1:10" x14ac:dyDescent="0.25">
      <c r="A151" s="48"/>
      <c r="C151" s="39" t="s">
        <v>148</v>
      </c>
      <c r="D151" s="39">
        <v>7</v>
      </c>
      <c r="E151" s="39">
        <v>7</v>
      </c>
      <c r="F151" s="39" t="s">
        <v>226</v>
      </c>
      <c r="G151" s="39">
        <v>29.614160179999999</v>
      </c>
      <c r="H151" s="39">
        <v>-94.555748440000002</v>
      </c>
      <c r="I151" s="39" t="s">
        <v>7</v>
      </c>
      <c r="J151" s="39">
        <v>2</v>
      </c>
    </row>
    <row r="152" spans="1:10" x14ac:dyDescent="0.25">
      <c r="A152" s="48"/>
      <c r="C152" s="39" t="s">
        <v>148</v>
      </c>
      <c r="D152" s="39">
        <v>7</v>
      </c>
      <c r="E152" s="39">
        <v>7</v>
      </c>
      <c r="F152" s="39" t="s">
        <v>226</v>
      </c>
      <c r="G152" s="39">
        <v>29.614160179999999</v>
      </c>
      <c r="H152" s="39">
        <v>-94.555748440000002</v>
      </c>
      <c r="I152" s="39" t="s">
        <v>12</v>
      </c>
      <c r="J152" s="39">
        <v>3</v>
      </c>
    </row>
    <row r="153" spans="1:10" x14ac:dyDescent="0.25">
      <c r="A153" s="48"/>
      <c r="C153" s="39" t="s">
        <v>148</v>
      </c>
      <c r="D153" s="39">
        <v>7</v>
      </c>
      <c r="E153" s="39">
        <v>7</v>
      </c>
      <c r="F153" s="39" t="s">
        <v>226</v>
      </c>
      <c r="G153" s="39">
        <v>29.614160179999999</v>
      </c>
      <c r="H153" s="39">
        <v>-94.555748440000002</v>
      </c>
      <c r="I153" s="39" t="s">
        <v>12</v>
      </c>
      <c r="J153" s="39">
        <v>4</v>
      </c>
    </row>
    <row r="154" spans="1:10" x14ac:dyDescent="0.25">
      <c r="A154" s="48"/>
      <c r="C154" s="39" t="s">
        <v>148</v>
      </c>
      <c r="D154" s="39">
        <v>8</v>
      </c>
      <c r="E154" s="39">
        <v>2</v>
      </c>
      <c r="F154" s="39" t="s">
        <v>229</v>
      </c>
      <c r="G154" s="39">
        <v>29.614349449999999</v>
      </c>
      <c r="H154" s="39">
        <v>-94.525115690000007</v>
      </c>
      <c r="I154" s="39" t="s">
        <v>12</v>
      </c>
      <c r="J154" s="39">
        <v>1</v>
      </c>
    </row>
    <row r="155" spans="1:10" x14ac:dyDescent="0.25">
      <c r="A155" s="48"/>
      <c r="C155" s="39" t="s">
        <v>148</v>
      </c>
      <c r="D155" s="39">
        <v>8</v>
      </c>
      <c r="E155" s="39">
        <v>2</v>
      </c>
      <c r="F155" s="39" t="s">
        <v>229</v>
      </c>
      <c r="G155" s="39">
        <v>29.614349449999999</v>
      </c>
      <c r="H155" s="39">
        <v>-94.525115690000007</v>
      </c>
      <c r="I155" s="39" t="s">
        <v>12</v>
      </c>
      <c r="J155" s="39">
        <v>2</v>
      </c>
    </row>
    <row r="156" spans="1:10" x14ac:dyDescent="0.25">
      <c r="A156" s="48"/>
      <c r="C156" s="39" t="s">
        <v>148</v>
      </c>
      <c r="D156" s="39">
        <v>8</v>
      </c>
      <c r="E156" s="39">
        <v>2</v>
      </c>
      <c r="F156" s="39" t="s">
        <v>229</v>
      </c>
      <c r="G156" s="39">
        <v>29.614349449999999</v>
      </c>
      <c r="H156" s="39">
        <v>-94.525115690000007</v>
      </c>
      <c r="I156" s="39" t="s">
        <v>7</v>
      </c>
      <c r="J156" s="39">
        <v>3</v>
      </c>
    </row>
    <row r="157" spans="1:10" x14ac:dyDescent="0.25">
      <c r="A157" s="48"/>
      <c r="C157" s="39" t="s">
        <v>148</v>
      </c>
      <c r="D157" s="39">
        <v>8</v>
      </c>
      <c r="E157" s="39">
        <v>2</v>
      </c>
      <c r="F157" s="39" t="s">
        <v>229</v>
      </c>
      <c r="G157" s="39">
        <v>29.614349449999999</v>
      </c>
      <c r="H157" s="39">
        <v>-94.525115690000007</v>
      </c>
      <c r="I157" s="39" t="s">
        <v>7</v>
      </c>
      <c r="J157" s="39">
        <v>4</v>
      </c>
    </row>
    <row r="158" spans="1:10" x14ac:dyDescent="0.25">
      <c r="A158" s="48"/>
      <c r="C158" s="39" t="s">
        <v>148</v>
      </c>
      <c r="D158" s="39">
        <v>8</v>
      </c>
      <c r="E158" s="39">
        <v>3</v>
      </c>
      <c r="F158" s="39" t="s">
        <v>230</v>
      </c>
      <c r="G158" s="39">
        <v>29.614398649999998</v>
      </c>
      <c r="H158" s="39">
        <v>-94.521062029999996</v>
      </c>
      <c r="I158" s="39" t="s">
        <v>12</v>
      </c>
      <c r="J158" s="39">
        <v>1</v>
      </c>
    </row>
    <row r="159" spans="1:10" x14ac:dyDescent="0.25">
      <c r="A159" s="48"/>
      <c r="C159" s="39" t="s">
        <v>148</v>
      </c>
      <c r="D159" s="39">
        <v>8</v>
      </c>
      <c r="E159" s="39">
        <v>3</v>
      </c>
      <c r="F159" s="39" t="s">
        <v>230</v>
      </c>
      <c r="G159" s="39">
        <v>29.614398649999998</v>
      </c>
      <c r="H159" s="39">
        <v>-94.521062029999996</v>
      </c>
      <c r="I159" s="39" t="s">
        <v>12</v>
      </c>
      <c r="J159" s="39">
        <v>2</v>
      </c>
    </row>
    <row r="160" spans="1:10" x14ac:dyDescent="0.25">
      <c r="A160" s="48"/>
      <c r="C160" s="39" t="s">
        <v>148</v>
      </c>
      <c r="D160" s="39">
        <v>8</v>
      </c>
      <c r="E160" s="39">
        <v>3</v>
      </c>
      <c r="F160" s="39" t="s">
        <v>230</v>
      </c>
      <c r="G160" s="39">
        <v>29.614398649999998</v>
      </c>
      <c r="H160" s="39">
        <v>-94.521062029999996</v>
      </c>
      <c r="I160" s="39" t="s">
        <v>7</v>
      </c>
      <c r="J160" s="39">
        <v>3</v>
      </c>
    </row>
    <row r="161" spans="1:10" x14ac:dyDescent="0.25">
      <c r="A161" s="48"/>
      <c r="C161" s="39" t="s">
        <v>148</v>
      </c>
      <c r="D161" s="39">
        <v>8</v>
      </c>
      <c r="E161" s="39">
        <v>3</v>
      </c>
      <c r="F161" s="39" t="s">
        <v>230</v>
      </c>
      <c r="G161" s="39">
        <v>29.614398649999998</v>
      </c>
      <c r="H161" s="39">
        <v>-94.521062029999996</v>
      </c>
      <c r="I161" s="39" t="s">
        <v>7</v>
      </c>
      <c r="J161" s="39">
        <v>4</v>
      </c>
    </row>
    <row r="162" spans="1:10" x14ac:dyDescent="0.25">
      <c r="A162" s="48"/>
      <c r="C162" s="39" t="s">
        <v>148</v>
      </c>
      <c r="D162" s="39">
        <v>8</v>
      </c>
      <c r="E162" s="39">
        <v>4</v>
      </c>
      <c r="F162" s="39" t="s">
        <v>231</v>
      </c>
      <c r="G162" s="39">
        <v>29.614440890000001</v>
      </c>
      <c r="H162" s="39">
        <v>-94.517040809999997</v>
      </c>
      <c r="I162" s="39" t="s">
        <v>12</v>
      </c>
      <c r="J162" s="39">
        <v>1</v>
      </c>
    </row>
    <row r="163" spans="1:10" x14ac:dyDescent="0.25">
      <c r="A163" s="48"/>
      <c r="C163" s="39" t="s">
        <v>148</v>
      </c>
      <c r="D163" s="39">
        <v>8</v>
      </c>
      <c r="E163" s="39">
        <v>4</v>
      </c>
      <c r="F163" s="39" t="s">
        <v>231</v>
      </c>
      <c r="G163" s="39">
        <v>29.614440890000001</v>
      </c>
      <c r="H163" s="39">
        <v>-94.517040809999997</v>
      </c>
      <c r="I163" s="39" t="s">
        <v>12</v>
      </c>
      <c r="J163" s="39">
        <v>2</v>
      </c>
    </row>
    <row r="164" spans="1:10" x14ac:dyDescent="0.25">
      <c r="A164" s="48"/>
      <c r="C164" s="39" t="s">
        <v>148</v>
      </c>
      <c r="D164" s="39">
        <v>8</v>
      </c>
      <c r="E164" s="39">
        <v>4</v>
      </c>
      <c r="F164" s="39" t="s">
        <v>231</v>
      </c>
      <c r="G164" s="39">
        <v>29.614440890000001</v>
      </c>
      <c r="H164" s="39">
        <v>-94.517040809999997</v>
      </c>
      <c r="I164" s="39" t="s">
        <v>7</v>
      </c>
      <c r="J164" s="39">
        <v>3</v>
      </c>
    </row>
    <row r="165" spans="1:10" x14ac:dyDescent="0.25">
      <c r="A165" s="48"/>
      <c r="C165" s="39" t="s">
        <v>148</v>
      </c>
      <c r="D165" s="39">
        <v>8</v>
      </c>
      <c r="E165" s="39">
        <v>4</v>
      </c>
      <c r="F165" s="39" t="s">
        <v>231</v>
      </c>
      <c r="G165" s="39">
        <v>29.614440890000001</v>
      </c>
      <c r="H165" s="39">
        <v>-94.517040809999997</v>
      </c>
      <c r="I165" s="39" t="s">
        <v>7</v>
      </c>
      <c r="J165" s="39">
        <v>4</v>
      </c>
    </row>
    <row r="166" spans="1:10" x14ac:dyDescent="0.25">
      <c r="A166" s="48"/>
      <c r="C166" s="39" t="s">
        <v>148</v>
      </c>
      <c r="D166" s="39">
        <v>9</v>
      </c>
      <c r="E166" s="39">
        <v>1</v>
      </c>
      <c r="F166" s="39" t="s">
        <v>235</v>
      </c>
      <c r="G166" s="39">
        <v>29.57991474</v>
      </c>
      <c r="H166" s="39">
        <v>-94.563751569999994</v>
      </c>
      <c r="I166" s="39" t="s">
        <v>12</v>
      </c>
      <c r="J166" s="39">
        <v>1</v>
      </c>
    </row>
    <row r="167" spans="1:10" x14ac:dyDescent="0.25">
      <c r="A167" s="48"/>
      <c r="C167" s="39" t="s">
        <v>148</v>
      </c>
      <c r="D167" s="39">
        <v>9</v>
      </c>
      <c r="E167" s="39">
        <v>1</v>
      </c>
      <c r="F167" s="39" t="s">
        <v>235</v>
      </c>
      <c r="G167" s="39">
        <v>29.57991474</v>
      </c>
      <c r="H167" s="39">
        <v>-94.563751569999994</v>
      </c>
      <c r="I167" s="39" t="s">
        <v>12</v>
      </c>
      <c r="J167" s="39">
        <v>2</v>
      </c>
    </row>
    <row r="168" spans="1:10" x14ac:dyDescent="0.25">
      <c r="A168" s="48"/>
      <c r="C168" s="39" t="s">
        <v>148</v>
      </c>
      <c r="D168" s="39">
        <v>9</v>
      </c>
      <c r="E168" s="39">
        <v>1</v>
      </c>
      <c r="F168" s="39" t="s">
        <v>235</v>
      </c>
      <c r="G168" s="39">
        <v>29.57991474</v>
      </c>
      <c r="H168" s="39">
        <v>-94.563751569999994</v>
      </c>
      <c r="I168" s="39" t="s">
        <v>7</v>
      </c>
      <c r="J168" s="39">
        <v>3</v>
      </c>
    </row>
    <row r="169" spans="1:10" x14ac:dyDescent="0.25">
      <c r="A169" s="48"/>
      <c r="C169" s="39" t="s">
        <v>148</v>
      </c>
      <c r="D169" s="39">
        <v>9</v>
      </c>
      <c r="E169" s="39">
        <v>1</v>
      </c>
      <c r="F169" s="39" t="s">
        <v>235</v>
      </c>
      <c r="G169" s="39">
        <v>29.57991474</v>
      </c>
      <c r="H169" s="39">
        <v>-94.563751569999994</v>
      </c>
      <c r="I169" s="39" t="s">
        <v>7</v>
      </c>
      <c r="J169" s="39">
        <v>4</v>
      </c>
    </row>
    <row r="170" spans="1:10" x14ac:dyDescent="0.25">
      <c r="A170" s="48"/>
      <c r="C170" s="39" t="s">
        <v>148</v>
      </c>
      <c r="D170" s="39">
        <v>9</v>
      </c>
      <c r="E170" s="39">
        <v>2</v>
      </c>
      <c r="F170" s="39" t="s">
        <v>236</v>
      </c>
      <c r="G170" s="39">
        <v>29.581096259999999</v>
      </c>
      <c r="H170" s="39">
        <v>-94.560005439999998</v>
      </c>
      <c r="I170" s="39" t="s">
        <v>7</v>
      </c>
      <c r="J170" s="39">
        <v>1</v>
      </c>
    </row>
    <row r="171" spans="1:10" x14ac:dyDescent="0.25">
      <c r="A171" s="48"/>
      <c r="C171" s="39" t="s">
        <v>148</v>
      </c>
      <c r="D171" s="39">
        <v>9</v>
      </c>
      <c r="E171" s="39">
        <v>2</v>
      </c>
      <c r="F171" s="39" t="s">
        <v>236</v>
      </c>
      <c r="G171" s="39">
        <v>29.581096259999999</v>
      </c>
      <c r="H171" s="39">
        <v>-94.560005439999998</v>
      </c>
      <c r="I171" s="39" t="s">
        <v>7</v>
      </c>
      <c r="J171" s="39">
        <v>2</v>
      </c>
    </row>
    <row r="172" spans="1:10" x14ac:dyDescent="0.25">
      <c r="A172" s="48"/>
      <c r="C172" s="39" t="s">
        <v>148</v>
      </c>
      <c r="D172" s="39">
        <v>9</v>
      </c>
      <c r="E172" s="39">
        <v>2</v>
      </c>
      <c r="F172" s="39" t="s">
        <v>236</v>
      </c>
      <c r="G172" s="39">
        <v>29.581096259999999</v>
      </c>
      <c r="H172" s="39">
        <v>-94.560005439999998</v>
      </c>
      <c r="I172" s="39" t="s">
        <v>12</v>
      </c>
      <c r="J172" s="39">
        <v>3</v>
      </c>
    </row>
    <row r="173" spans="1:10" x14ac:dyDescent="0.25">
      <c r="A173" s="48"/>
      <c r="C173" s="39" t="s">
        <v>148</v>
      </c>
      <c r="D173" s="39">
        <v>9</v>
      </c>
      <c r="E173" s="39">
        <v>2</v>
      </c>
      <c r="F173" s="39" t="s">
        <v>236</v>
      </c>
      <c r="G173" s="39">
        <v>29.581096259999999</v>
      </c>
      <c r="H173" s="39">
        <v>-94.560005439999998</v>
      </c>
      <c r="I173" s="39" t="s">
        <v>12</v>
      </c>
      <c r="J173" s="39">
        <v>4</v>
      </c>
    </row>
    <row r="174" spans="1:10" x14ac:dyDescent="0.25">
      <c r="A174" s="48"/>
      <c r="C174" s="39" t="s">
        <v>148</v>
      </c>
      <c r="D174" s="39">
        <v>9</v>
      </c>
      <c r="E174" s="39">
        <v>7</v>
      </c>
      <c r="F174" s="39" t="s">
        <v>241</v>
      </c>
      <c r="G174" s="39">
        <v>29.596084269999999</v>
      </c>
      <c r="H174" s="39">
        <v>-94.564303179999996</v>
      </c>
      <c r="I174" s="39" t="s">
        <v>13</v>
      </c>
      <c r="J174" s="39">
        <v>1</v>
      </c>
    </row>
    <row r="175" spans="1:10" x14ac:dyDescent="0.25">
      <c r="A175" s="48"/>
      <c r="C175" s="39" t="s">
        <v>148</v>
      </c>
      <c r="D175" s="39">
        <v>9</v>
      </c>
      <c r="E175" s="39">
        <v>7</v>
      </c>
      <c r="F175" s="39" t="s">
        <v>241</v>
      </c>
      <c r="G175" s="39">
        <v>29.596084269999999</v>
      </c>
      <c r="H175" s="39">
        <v>-94.564303179999996</v>
      </c>
      <c r="I175" s="39" t="s">
        <v>13</v>
      </c>
      <c r="J175" s="39">
        <v>2</v>
      </c>
    </row>
    <row r="176" spans="1:10" x14ac:dyDescent="0.25">
      <c r="A176" s="48"/>
      <c r="C176" s="39" t="s">
        <v>148</v>
      </c>
      <c r="D176" s="39">
        <v>9</v>
      </c>
      <c r="E176" s="39">
        <v>7</v>
      </c>
      <c r="F176" s="39" t="s">
        <v>241</v>
      </c>
      <c r="G176" s="39">
        <v>29.596084269999999</v>
      </c>
      <c r="H176" s="39">
        <v>-94.564303179999996</v>
      </c>
      <c r="I176" s="39" t="s">
        <v>14</v>
      </c>
      <c r="J176" s="39">
        <v>3</v>
      </c>
    </row>
    <row r="177" spans="1:10" x14ac:dyDescent="0.25">
      <c r="A177" s="48"/>
      <c r="C177" s="39" t="s">
        <v>148</v>
      </c>
      <c r="D177" s="39">
        <v>9</v>
      </c>
      <c r="E177" s="39">
        <v>7</v>
      </c>
      <c r="F177" s="39" t="s">
        <v>241</v>
      </c>
      <c r="G177" s="39">
        <v>29.596084269999999</v>
      </c>
      <c r="H177" s="39">
        <v>-94.564303179999996</v>
      </c>
      <c r="I177" s="39" t="s">
        <v>14</v>
      </c>
      <c r="J177" s="39">
        <v>4</v>
      </c>
    </row>
    <row r="178" spans="1:10" x14ac:dyDescent="0.25">
      <c r="A178" s="48"/>
      <c r="C178" s="39" t="s">
        <v>148</v>
      </c>
      <c r="D178" s="39">
        <v>10</v>
      </c>
      <c r="E178" s="39">
        <v>3</v>
      </c>
      <c r="F178" s="39" t="s">
        <v>244</v>
      </c>
      <c r="G178" s="39">
        <v>29.607728999999999</v>
      </c>
      <c r="H178" s="39">
        <v>-94.567304910000004</v>
      </c>
      <c r="I178" s="39" t="s">
        <v>14</v>
      </c>
      <c r="J178" s="39">
        <v>1</v>
      </c>
    </row>
    <row r="179" spans="1:10" x14ac:dyDescent="0.25">
      <c r="A179" s="48"/>
      <c r="C179" s="39" t="s">
        <v>148</v>
      </c>
      <c r="D179" s="39">
        <v>10</v>
      </c>
      <c r="E179" s="39">
        <v>3</v>
      </c>
      <c r="F179" s="39" t="s">
        <v>244</v>
      </c>
      <c r="G179" s="39">
        <v>29.607728999999999</v>
      </c>
      <c r="H179" s="39">
        <v>-94.567304910000004</v>
      </c>
      <c r="I179" s="39" t="s">
        <v>14</v>
      </c>
      <c r="J179" s="39">
        <v>2</v>
      </c>
    </row>
    <row r="180" spans="1:10" x14ac:dyDescent="0.25">
      <c r="A180" s="48"/>
      <c r="C180" s="39" t="s">
        <v>148</v>
      </c>
      <c r="D180" s="39">
        <v>10</v>
      </c>
      <c r="E180" s="39">
        <v>3</v>
      </c>
      <c r="F180" s="39" t="s">
        <v>244</v>
      </c>
      <c r="G180" s="39">
        <v>29.607728999999999</v>
      </c>
      <c r="H180" s="39">
        <v>-94.567304910000004</v>
      </c>
      <c r="I180" s="39" t="s">
        <v>13</v>
      </c>
      <c r="J180" s="39">
        <v>3</v>
      </c>
    </row>
    <row r="181" spans="1:10" x14ac:dyDescent="0.25">
      <c r="A181" s="48"/>
      <c r="C181" s="39" t="s">
        <v>148</v>
      </c>
      <c r="D181" s="39">
        <v>10</v>
      </c>
      <c r="E181" s="39">
        <v>3</v>
      </c>
      <c r="F181" s="39" t="s">
        <v>244</v>
      </c>
      <c r="G181" s="39">
        <v>29.607728999999999</v>
      </c>
      <c r="H181" s="39">
        <v>-94.567304910000004</v>
      </c>
      <c r="I181" s="39" t="s">
        <v>13</v>
      </c>
      <c r="J181" s="39">
        <v>4</v>
      </c>
    </row>
    <row r="182" spans="1:10" x14ac:dyDescent="0.25">
      <c r="A182" s="48"/>
      <c r="C182" s="39" t="s">
        <v>148</v>
      </c>
      <c r="D182" s="39">
        <v>10</v>
      </c>
      <c r="E182" s="39">
        <v>6</v>
      </c>
      <c r="F182" s="39" t="s">
        <v>247</v>
      </c>
      <c r="G182" s="39">
        <v>29.619198539999999</v>
      </c>
      <c r="H182" s="39">
        <v>-94.570310570000004</v>
      </c>
      <c r="I182" s="39" t="s">
        <v>13</v>
      </c>
      <c r="J182" s="39">
        <v>1</v>
      </c>
    </row>
    <row r="183" spans="1:10" x14ac:dyDescent="0.25">
      <c r="A183" s="48"/>
      <c r="C183" s="39" t="s">
        <v>148</v>
      </c>
      <c r="D183" s="39">
        <v>10</v>
      </c>
      <c r="E183" s="39">
        <v>6</v>
      </c>
      <c r="F183" s="39" t="s">
        <v>247</v>
      </c>
      <c r="G183" s="39">
        <v>29.619198539999999</v>
      </c>
      <c r="H183" s="39">
        <v>-94.570310570000004</v>
      </c>
      <c r="I183" s="39" t="s">
        <v>13</v>
      </c>
      <c r="J183" s="39">
        <v>2</v>
      </c>
    </row>
    <row r="184" spans="1:10" x14ac:dyDescent="0.25">
      <c r="A184" s="48"/>
      <c r="C184" s="39" t="s">
        <v>148</v>
      </c>
      <c r="D184" s="39">
        <v>10</v>
      </c>
      <c r="E184" s="39">
        <v>6</v>
      </c>
      <c r="F184" s="39" t="s">
        <v>247</v>
      </c>
      <c r="G184" s="39">
        <v>29.619198539999999</v>
      </c>
      <c r="H184" s="39">
        <v>-94.570310570000004</v>
      </c>
      <c r="I184" s="39" t="s">
        <v>14</v>
      </c>
      <c r="J184" s="39">
        <v>3</v>
      </c>
    </row>
    <row r="185" spans="1:10" x14ac:dyDescent="0.25">
      <c r="A185" s="48"/>
      <c r="C185" s="39" t="s">
        <v>148</v>
      </c>
      <c r="D185" s="39">
        <v>10</v>
      </c>
      <c r="E185" s="39">
        <v>6</v>
      </c>
      <c r="F185" s="39" t="s">
        <v>247</v>
      </c>
      <c r="G185" s="39">
        <v>29.619198539999999</v>
      </c>
      <c r="H185" s="39">
        <v>-94.570310570000004</v>
      </c>
      <c r="I185" s="39" t="s">
        <v>14</v>
      </c>
      <c r="J185" s="39">
        <v>4</v>
      </c>
    </row>
    <row r="186" spans="1:10" x14ac:dyDescent="0.25">
      <c r="A186" s="48"/>
      <c r="C186" s="39" t="s">
        <v>148</v>
      </c>
      <c r="D186" s="39">
        <v>11</v>
      </c>
      <c r="E186" s="39">
        <v>2</v>
      </c>
      <c r="F186" s="39" t="s">
        <v>162</v>
      </c>
      <c r="G186" s="39">
        <v>29.575548609999998</v>
      </c>
      <c r="H186" s="39">
        <v>-94.432856330000007</v>
      </c>
      <c r="I186" s="39" t="s">
        <v>13</v>
      </c>
      <c r="J186" s="39">
        <v>1</v>
      </c>
    </row>
    <row r="187" spans="1:10" x14ac:dyDescent="0.25">
      <c r="A187" s="48"/>
      <c r="C187" s="39" t="s">
        <v>148</v>
      </c>
      <c r="D187" s="39">
        <v>11</v>
      </c>
      <c r="E187" s="39">
        <v>2</v>
      </c>
      <c r="F187" s="39" t="s">
        <v>162</v>
      </c>
      <c r="G187" s="39">
        <v>29.575548609999998</v>
      </c>
      <c r="H187" s="39">
        <v>-94.432856330000007</v>
      </c>
      <c r="I187" s="39" t="s">
        <v>13</v>
      </c>
      <c r="J187" s="39">
        <v>2</v>
      </c>
    </row>
    <row r="188" spans="1:10" x14ac:dyDescent="0.25">
      <c r="A188" s="48"/>
      <c r="C188" s="39" t="s">
        <v>148</v>
      </c>
      <c r="D188" s="39">
        <v>11</v>
      </c>
      <c r="E188" s="39">
        <v>2</v>
      </c>
      <c r="F188" s="39" t="s">
        <v>162</v>
      </c>
      <c r="G188" s="39">
        <v>29.575548609999998</v>
      </c>
      <c r="H188" s="39">
        <v>-94.432856330000007</v>
      </c>
      <c r="I188" s="39" t="s">
        <v>14</v>
      </c>
      <c r="J188" s="39">
        <v>3</v>
      </c>
    </row>
    <row r="189" spans="1:10" x14ac:dyDescent="0.25">
      <c r="A189" s="48"/>
      <c r="C189" s="39" t="s">
        <v>148</v>
      </c>
      <c r="D189" s="39">
        <v>11</v>
      </c>
      <c r="E189" s="39">
        <v>2</v>
      </c>
      <c r="F189" s="39" t="s">
        <v>162</v>
      </c>
      <c r="G189" s="39">
        <v>29.575548609999998</v>
      </c>
      <c r="H189" s="39">
        <v>-94.432856330000007</v>
      </c>
      <c r="I189" s="39" t="s">
        <v>14</v>
      </c>
      <c r="J189" s="39">
        <v>4</v>
      </c>
    </row>
    <row r="190" spans="1:10" x14ac:dyDescent="0.25">
      <c r="A190" s="48"/>
      <c r="C190" s="39" t="s">
        <v>148</v>
      </c>
      <c r="D190" s="39">
        <v>11</v>
      </c>
      <c r="E190" s="39">
        <v>5</v>
      </c>
      <c r="F190" s="39" t="s">
        <v>165</v>
      </c>
      <c r="G190" s="39">
        <v>29.570951050000001</v>
      </c>
      <c r="H190" s="39">
        <v>-94.426316180000001</v>
      </c>
      <c r="I190" s="39" t="s">
        <v>12</v>
      </c>
      <c r="J190" s="39">
        <v>1</v>
      </c>
    </row>
    <row r="191" spans="1:10" x14ac:dyDescent="0.25">
      <c r="A191" s="48"/>
      <c r="C191" s="39" t="s">
        <v>148</v>
      </c>
      <c r="D191" s="39">
        <v>11</v>
      </c>
      <c r="E191" s="39">
        <v>5</v>
      </c>
      <c r="F191" s="39" t="s">
        <v>165</v>
      </c>
      <c r="G191" s="39">
        <v>29.570951050000001</v>
      </c>
      <c r="H191" s="39">
        <v>-94.426316180000001</v>
      </c>
      <c r="I191" s="39" t="s">
        <v>12</v>
      </c>
      <c r="J191" s="39">
        <v>2</v>
      </c>
    </row>
    <row r="192" spans="1:10" x14ac:dyDescent="0.25">
      <c r="A192" s="48"/>
      <c r="C192" s="39" t="s">
        <v>148</v>
      </c>
      <c r="D192" s="39">
        <v>11</v>
      </c>
      <c r="E192" s="39">
        <v>5</v>
      </c>
      <c r="F192" s="39" t="s">
        <v>165</v>
      </c>
      <c r="G192" s="39">
        <v>29.570951050000001</v>
      </c>
      <c r="H192" s="39">
        <v>-94.426316180000001</v>
      </c>
      <c r="I192" s="39" t="s">
        <v>7</v>
      </c>
      <c r="J192" s="39">
        <v>3</v>
      </c>
    </row>
    <row r="193" spans="1:10" x14ac:dyDescent="0.25">
      <c r="A193" s="48"/>
      <c r="C193" s="39" t="s">
        <v>148</v>
      </c>
      <c r="D193" s="39">
        <v>11</v>
      </c>
      <c r="E193" s="39">
        <v>5</v>
      </c>
      <c r="F193" s="39" t="s">
        <v>165</v>
      </c>
      <c r="G193" s="39">
        <v>29.570951050000001</v>
      </c>
      <c r="H193" s="39">
        <v>-94.426316180000001</v>
      </c>
      <c r="I193" s="39" t="s">
        <v>7</v>
      </c>
      <c r="J193" s="39">
        <v>4</v>
      </c>
    </row>
    <row r="194" spans="1:10" x14ac:dyDescent="0.25">
      <c r="A194" s="48"/>
      <c r="C194" s="39" t="s">
        <v>148</v>
      </c>
      <c r="D194" s="39">
        <v>11</v>
      </c>
      <c r="E194" s="39">
        <v>6</v>
      </c>
      <c r="F194" s="39" t="s">
        <v>166</v>
      </c>
      <c r="G194" s="39">
        <v>29.56784137</v>
      </c>
      <c r="H194" s="39">
        <v>-94.423741430000007</v>
      </c>
      <c r="I194" s="39" t="s">
        <v>13</v>
      </c>
      <c r="J194" s="39">
        <v>1</v>
      </c>
    </row>
    <row r="195" spans="1:10" x14ac:dyDescent="0.25">
      <c r="A195" s="48"/>
      <c r="C195" s="39" t="s">
        <v>148</v>
      </c>
      <c r="D195" s="39">
        <v>11</v>
      </c>
      <c r="E195" s="39">
        <v>6</v>
      </c>
      <c r="F195" s="39" t="s">
        <v>166</v>
      </c>
      <c r="G195" s="39">
        <v>29.56784137</v>
      </c>
      <c r="H195" s="39">
        <v>-94.423741430000007</v>
      </c>
      <c r="I195" s="39" t="s">
        <v>13</v>
      </c>
      <c r="J195" s="39">
        <v>2</v>
      </c>
    </row>
    <row r="196" spans="1:10" x14ac:dyDescent="0.25">
      <c r="A196" s="48"/>
      <c r="C196" s="39" t="s">
        <v>148</v>
      </c>
      <c r="D196" s="39">
        <v>11</v>
      </c>
      <c r="E196" s="39">
        <v>6</v>
      </c>
      <c r="F196" s="39" t="s">
        <v>166</v>
      </c>
      <c r="G196" s="39">
        <v>29.56784137</v>
      </c>
      <c r="H196" s="39">
        <v>-94.423741430000007</v>
      </c>
      <c r="I196" s="39" t="s">
        <v>14</v>
      </c>
      <c r="J196" s="39">
        <v>3</v>
      </c>
    </row>
    <row r="197" spans="1:10" x14ac:dyDescent="0.25">
      <c r="A197" s="48"/>
      <c r="C197" s="39" t="s">
        <v>148</v>
      </c>
      <c r="D197" s="39">
        <v>11</v>
      </c>
      <c r="E197" s="39">
        <v>6</v>
      </c>
      <c r="F197" s="39" t="s">
        <v>166</v>
      </c>
      <c r="G197" s="39">
        <v>29.56784137</v>
      </c>
      <c r="H197" s="39">
        <v>-94.423741430000007</v>
      </c>
      <c r="I197" s="39" t="s">
        <v>14</v>
      </c>
      <c r="J197" s="39">
        <v>4</v>
      </c>
    </row>
    <row r="198" spans="1:10" x14ac:dyDescent="0.25">
      <c r="A198" s="48"/>
      <c r="C198" s="39" t="s">
        <v>148</v>
      </c>
      <c r="D198" s="39">
        <v>11</v>
      </c>
      <c r="E198" s="39">
        <v>7</v>
      </c>
      <c r="F198" s="39" t="s">
        <v>167</v>
      </c>
      <c r="G198" s="39">
        <v>29.570516789999999</v>
      </c>
      <c r="H198" s="39">
        <v>-94.420772729999996</v>
      </c>
      <c r="I198" s="39" t="s">
        <v>12</v>
      </c>
      <c r="J198" s="39">
        <v>1</v>
      </c>
    </row>
    <row r="199" spans="1:10" x14ac:dyDescent="0.25">
      <c r="A199" s="48"/>
      <c r="C199" s="39" t="s">
        <v>148</v>
      </c>
      <c r="D199" s="39">
        <v>11</v>
      </c>
      <c r="E199" s="39">
        <v>7</v>
      </c>
      <c r="F199" s="39" t="s">
        <v>167</v>
      </c>
      <c r="G199" s="39">
        <v>29.570516789999999</v>
      </c>
      <c r="H199" s="39">
        <v>-94.420772729999996</v>
      </c>
      <c r="I199" s="39" t="s">
        <v>12</v>
      </c>
      <c r="J199" s="39">
        <v>2</v>
      </c>
    </row>
    <row r="200" spans="1:10" x14ac:dyDescent="0.25">
      <c r="A200" s="48"/>
      <c r="C200" s="39" t="s">
        <v>148</v>
      </c>
      <c r="D200" s="39">
        <v>11</v>
      </c>
      <c r="E200" s="39">
        <v>7</v>
      </c>
      <c r="F200" s="39" t="s">
        <v>167</v>
      </c>
      <c r="G200" s="39">
        <v>29.570516789999999</v>
      </c>
      <c r="H200" s="39">
        <v>-94.420772729999996</v>
      </c>
      <c r="I200" s="39" t="s">
        <v>7</v>
      </c>
      <c r="J200" s="39">
        <v>3</v>
      </c>
    </row>
    <row r="201" spans="1:10" x14ac:dyDescent="0.25">
      <c r="A201" s="48"/>
      <c r="C201" s="39" t="s">
        <v>148</v>
      </c>
      <c r="D201" s="39">
        <v>11</v>
      </c>
      <c r="E201" s="39">
        <v>7</v>
      </c>
      <c r="F201" s="39" t="s">
        <v>167</v>
      </c>
      <c r="G201" s="39">
        <v>29.570516789999999</v>
      </c>
      <c r="H201" s="39">
        <v>-94.420772729999996</v>
      </c>
      <c r="I201" s="39" t="s">
        <v>7</v>
      </c>
      <c r="J201" s="39">
        <v>4</v>
      </c>
    </row>
    <row r="202" spans="1:10" x14ac:dyDescent="0.25">
      <c r="A202" s="48"/>
      <c r="C202" s="39" t="s">
        <v>148</v>
      </c>
      <c r="D202" s="39">
        <v>12</v>
      </c>
      <c r="E202" s="39">
        <v>3</v>
      </c>
      <c r="F202" s="39" t="s">
        <v>170</v>
      </c>
      <c r="G202" s="39">
        <v>29.577977690000001</v>
      </c>
      <c r="H202" s="39">
        <v>-94.417865129999996</v>
      </c>
      <c r="I202" s="39" t="s">
        <v>14</v>
      </c>
      <c r="J202" s="39">
        <v>1</v>
      </c>
    </row>
    <row r="203" spans="1:10" x14ac:dyDescent="0.25">
      <c r="A203" s="48"/>
      <c r="C203" s="39" t="s">
        <v>148</v>
      </c>
      <c r="D203" s="39">
        <v>12</v>
      </c>
      <c r="E203" s="39">
        <v>3</v>
      </c>
      <c r="F203" s="39" t="s">
        <v>170</v>
      </c>
      <c r="G203" s="39">
        <v>29.577977690000001</v>
      </c>
      <c r="H203" s="39">
        <v>-94.417865129999996</v>
      </c>
      <c r="I203" s="39" t="s">
        <v>14</v>
      </c>
      <c r="J203" s="39">
        <v>2</v>
      </c>
    </row>
    <row r="204" spans="1:10" x14ac:dyDescent="0.25">
      <c r="A204" s="48"/>
      <c r="C204" s="39" t="s">
        <v>148</v>
      </c>
      <c r="D204" s="39">
        <v>12</v>
      </c>
      <c r="E204" s="39">
        <v>3</v>
      </c>
      <c r="F204" s="39" t="s">
        <v>170</v>
      </c>
      <c r="G204" s="39">
        <v>29.577977690000001</v>
      </c>
      <c r="H204" s="39">
        <v>-94.417865129999996</v>
      </c>
      <c r="I204" s="39" t="s">
        <v>13</v>
      </c>
      <c r="J204" s="39">
        <v>3</v>
      </c>
    </row>
    <row r="205" spans="1:10" x14ac:dyDescent="0.25">
      <c r="A205" s="48"/>
      <c r="C205" s="39" t="s">
        <v>148</v>
      </c>
      <c r="D205" s="39">
        <v>12</v>
      </c>
      <c r="E205" s="39">
        <v>3</v>
      </c>
      <c r="F205" s="39" t="s">
        <v>170</v>
      </c>
      <c r="G205" s="39">
        <v>29.577977690000001</v>
      </c>
      <c r="H205" s="39">
        <v>-94.417865129999996</v>
      </c>
      <c r="I205" s="39" t="s">
        <v>13</v>
      </c>
      <c r="J205" s="39">
        <v>4</v>
      </c>
    </row>
    <row r="206" spans="1:10" x14ac:dyDescent="0.25">
      <c r="A206" s="48"/>
      <c r="C206" s="39" t="s">
        <v>148</v>
      </c>
      <c r="D206" s="39">
        <v>12</v>
      </c>
      <c r="E206" s="39">
        <v>4</v>
      </c>
      <c r="F206" s="39" t="s">
        <v>171</v>
      </c>
      <c r="G206" s="39">
        <v>29.581968310000001</v>
      </c>
      <c r="H206" s="39">
        <v>-94.417013530000006</v>
      </c>
      <c r="I206" s="39" t="s">
        <v>13</v>
      </c>
      <c r="J206" s="39">
        <v>1</v>
      </c>
    </row>
    <row r="207" spans="1:10" x14ac:dyDescent="0.25">
      <c r="A207" s="48"/>
      <c r="C207" s="39" t="s">
        <v>148</v>
      </c>
      <c r="D207" s="39">
        <v>12</v>
      </c>
      <c r="E207" s="39">
        <v>4</v>
      </c>
      <c r="F207" s="39" t="s">
        <v>171</v>
      </c>
      <c r="G207" s="39">
        <v>29.581968310000001</v>
      </c>
      <c r="H207" s="39">
        <v>-94.417013530000006</v>
      </c>
      <c r="I207" s="39" t="s">
        <v>13</v>
      </c>
      <c r="J207" s="39">
        <v>2</v>
      </c>
    </row>
    <row r="208" spans="1:10" x14ac:dyDescent="0.25">
      <c r="A208" s="48"/>
      <c r="C208" s="39" t="s">
        <v>148</v>
      </c>
      <c r="D208" s="39">
        <v>12</v>
      </c>
      <c r="E208" s="39">
        <v>4</v>
      </c>
      <c r="F208" s="39" t="s">
        <v>171</v>
      </c>
      <c r="G208" s="39">
        <v>29.581968310000001</v>
      </c>
      <c r="H208" s="39">
        <v>-94.417013530000006</v>
      </c>
      <c r="I208" s="39" t="s">
        <v>14</v>
      </c>
      <c r="J208" s="39">
        <v>3</v>
      </c>
    </row>
    <row r="209" spans="1:10" x14ac:dyDescent="0.25">
      <c r="A209" s="48"/>
      <c r="C209" s="39" t="s">
        <v>148</v>
      </c>
      <c r="D209" s="39">
        <v>12</v>
      </c>
      <c r="E209" s="39">
        <v>4</v>
      </c>
      <c r="F209" s="39" t="s">
        <v>171</v>
      </c>
      <c r="G209" s="39">
        <v>29.581968310000001</v>
      </c>
      <c r="H209" s="39">
        <v>-94.417013530000006</v>
      </c>
      <c r="I209" s="39" t="s">
        <v>14</v>
      </c>
      <c r="J209" s="39">
        <v>4</v>
      </c>
    </row>
    <row r="210" spans="1:10" x14ac:dyDescent="0.25">
      <c r="A210" s="48"/>
      <c r="C210" s="39" t="s">
        <v>148</v>
      </c>
      <c r="D210" s="39">
        <v>12</v>
      </c>
      <c r="E210" s="39">
        <v>8</v>
      </c>
      <c r="F210" s="39" t="s">
        <v>175</v>
      </c>
      <c r="G210" s="39">
        <v>29.596843669999998</v>
      </c>
      <c r="H210" s="39">
        <v>-94.41635144</v>
      </c>
      <c r="I210" s="39" t="s">
        <v>13</v>
      </c>
      <c r="J210" s="39">
        <v>1</v>
      </c>
    </row>
    <row r="211" spans="1:10" x14ac:dyDescent="0.25">
      <c r="A211" s="48"/>
      <c r="C211" s="39" t="s">
        <v>148</v>
      </c>
      <c r="D211" s="39">
        <v>12</v>
      </c>
      <c r="E211" s="39">
        <v>8</v>
      </c>
      <c r="F211" s="39" t="s">
        <v>175</v>
      </c>
      <c r="G211" s="39">
        <v>29.596843669999998</v>
      </c>
      <c r="H211" s="39">
        <v>-94.41635144</v>
      </c>
      <c r="I211" s="39" t="s">
        <v>13</v>
      </c>
      <c r="J211" s="39">
        <v>2</v>
      </c>
    </row>
    <row r="212" spans="1:10" x14ac:dyDescent="0.25">
      <c r="A212" s="48"/>
      <c r="C212" s="39" t="s">
        <v>148</v>
      </c>
      <c r="D212" s="39">
        <v>12</v>
      </c>
      <c r="E212" s="39">
        <v>8</v>
      </c>
      <c r="F212" s="39" t="s">
        <v>175</v>
      </c>
      <c r="G212" s="39">
        <v>29.596843669999998</v>
      </c>
      <c r="H212" s="39">
        <v>-94.41635144</v>
      </c>
      <c r="I212" s="39" t="s">
        <v>14</v>
      </c>
      <c r="J212" s="39">
        <v>3</v>
      </c>
    </row>
    <row r="213" spans="1:10" x14ac:dyDescent="0.25">
      <c r="A213" s="48"/>
      <c r="C213" s="39" t="s">
        <v>148</v>
      </c>
      <c r="D213" s="39">
        <v>12</v>
      </c>
      <c r="E213" s="39">
        <v>8</v>
      </c>
      <c r="F213" s="39" t="s">
        <v>175</v>
      </c>
      <c r="G213" s="39">
        <v>29.596843669999998</v>
      </c>
      <c r="H213" s="39">
        <v>-94.41635144</v>
      </c>
      <c r="I213" s="39" t="s">
        <v>14</v>
      </c>
      <c r="J213" s="39">
        <v>4</v>
      </c>
    </row>
    <row r="214" spans="1:10" x14ac:dyDescent="0.25">
      <c r="A214" s="48"/>
      <c r="C214" s="39" t="s">
        <v>148</v>
      </c>
      <c r="D214" s="39">
        <v>13</v>
      </c>
      <c r="E214" s="39">
        <v>1</v>
      </c>
      <c r="F214" s="39" t="s">
        <v>176</v>
      </c>
      <c r="G214" s="39">
        <v>29.599140899999998</v>
      </c>
      <c r="H214" s="39">
        <v>-94.419624819999996</v>
      </c>
      <c r="I214" s="39" t="s">
        <v>12</v>
      </c>
      <c r="J214" s="39">
        <v>1</v>
      </c>
    </row>
    <row r="215" spans="1:10" x14ac:dyDescent="0.25">
      <c r="A215" s="48"/>
      <c r="C215" s="39" t="s">
        <v>148</v>
      </c>
      <c r="D215" s="39">
        <v>13</v>
      </c>
      <c r="E215" s="39">
        <v>1</v>
      </c>
      <c r="F215" s="39" t="s">
        <v>176</v>
      </c>
      <c r="G215" s="39">
        <v>29.599140899999998</v>
      </c>
      <c r="H215" s="39">
        <v>-94.419624819999996</v>
      </c>
      <c r="I215" s="39" t="s">
        <v>12</v>
      </c>
      <c r="J215" s="39">
        <v>2</v>
      </c>
    </row>
    <row r="216" spans="1:10" x14ac:dyDescent="0.25">
      <c r="A216" s="48"/>
      <c r="C216" s="39" t="s">
        <v>148</v>
      </c>
      <c r="D216" s="39">
        <v>13</v>
      </c>
      <c r="E216" s="39">
        <v>1</v>
      </c>
      <c r="F216" s="39" t="s">
        <v>176</v>
      </c>
      <c r="G216" s="39">
        <v>29.599140899999998</v>
      </c>
      <c r="H216" s="39">
        <v>-94.419624819999996</v>
      </c>
      <c r="I216" s="39" t="s">
        <v>7</v>
      </c>
      <c r="J216" s="39">
        <v>3</v>
      </c>
    </row>
    <row r="217" spans="1:10" x14ac:dyDescent="0.25">
      <c r="A217" s="48"/>
      <c r="C217" s="39" t="s">
        <v>148</v>
      </c>
      <c r="D217" s="39">
        <v>13</v>
      </c>
      <c r="E217" s="39">
        <v>1</v>
      </c>
      <c r="F217" s="39" t="s">
        <v>176</v>
      </c>
      <c r="G217" s="39">
        <v>29.599140899999998</v>
      </c>
      <c r="H217" s="39">
        <v>-94.419624819999996</v>
      </c>
      <c r="I217" s="39" t="s">
        <v>7</v>
      </c>
      <c r="J217" s="39">
        <v>4</v>
      </c>
    </row>
    <row r="218" spans="1:10" x14ac:dyDescent="0.25">
      <c r="A218" s="48"/>
      <c r="C218" s="39" t="s">
        <v>148</v>
      </c>
      <c r="D218" s="39">
        <v>13</v>
      </c>
      <c r="E218" s="39">
        <v>5</v>
      </c>
      <c r="F218" s="39" t="s">
        <v>180</v>
      </c>
      <c r="G218" s="39">
        <v>29.609127180000002</v>
      </c>
      <c r="H218" s="39">
        <v>-94.431506589999998</v>
      </c>
      <c r="I218" s="39" t="s">
        <v>13</v>
      </c>
      <c r="J218" s="39">
        <v>1</v>
      </c>
    </row>
    <row r="219" spans="1:10" x14ac:dyDescent="0.25">
      <c r="A219" s="48"/>
      <c r="C219" s="39" t="s">
        <v>148</v>
      </c>
      <c r="D219" s="39">
        <v>13</v>
      </c>
      <c r="E219" s="39">
        <v>5</v>
      </c>
      <c r="F219" s="39" t="s">
        <v>180</v>
      </c>
      <c r="G219" s="39">
        <v>29.609127180000002</v>
      </c>
      <c r="H219" s="39">
        <v>-94.431506589999998</v>
      </c>
      <c r="I219" s="39" t="s">
        <v>13</v>
      </c>
      <c r="J219" s="39">
        <v>2</v>
      </c>
    </row>
    <row r="220" spans="1:10" x14ac:dyDescent="0.25">
      <c r="A220" s="48"/>
      <c r="C220" s="39" t="s">
        <v>148</v>
      </c>
      <c r="D220" s="39">
        <v>13</v>
      </c>
      <c r="E220" s="39">
        <v>5</v>
      </c>
      <c r="F220" s="39" t="s">
        <v>180</v>
      </c>
      <c r="G220" s="39">
        <v>29.609127180000002</v>
      </c>
      <c r="H220" s="39">
        <v>-94.431506589999998</v>
      </c>
      <c r="I220" s="39" t="s">
        <v>14</v>
      </c>
      <c r="J220" s="39">
        <v>3</v>
      </c>
    </row>
    <row r="221" spans="1:10" x14ac:dyDescent="0.25">
      <c r="A221" s="48"/>
      <c r="C221" s="39" t="s">
        <v>148</v>
      </c>
      <c r="D221" s="39">
        <v>13</v>
      </c>
      <c r="E221" s="39">
        <v>5</v>
      </c>
      <c r="F221" s="39" t="s">
        <v>180</v>
      </c>
      <c r="G221" s="39">
        <v>29.609127180000002</v>
      </c>
      <c r="H221" s="39">
        <v>-94.431506589999998</v>
      </c>
      <c r="I221" s="39" t="s">
        <v>14</v>
      </c>
      <c r="J221" s="39">
        <v>4</v>
      </c>
    </row>
    <row r="222" spans="1:10" x14ac:dyDescent="0.25">
      <c r="A222" s="48"/>
      <c r="C222" s="39" t="s">
        <v>148</v>
      </c>
      <c r="D222" s="39">
        <v>13</v>
      </c>
      <c r="E222" s="39">
        <v>7</v>
      </c>
      <c r="F222" s="39" t="s">
        <v>182</v>
      </c>
      <c r="G222" s="39">
        <v>29.61405113</v>
      </c>
      <c r="H222" s="39">
        <v>-94.437763930000003</v>
      </c>
      <c r="I222" s="39" t="s">
        <v>13</v>
      </c>
      <c r="J222" s="39">
        <v>1</v>
      </c>
    </row>
    <row r="223" spans="1:10" x14ac:dyDescent="0.25">
      <c r="A223" s="48"/>
      <c r="C223" s="39" t="s">
        <v>148</v>
      </c>
      <c r="D223" s="39">
        <v>13</v>
      </c>
      <c r="E223" s="39">
        <v>7</v>
      </c>
      <c r="F223" s="39" t="s">
        <v>182</v>
      </c>
      <c r="G223" s="39">
        <v>29.61405113</v>
      </c>
      <c r="H223" s="39">
        <v>-94.437763930000003</v>
      </c>
      <c r="I223" s="39" t="s">
        <v>13</v>
      </c>
      <c r="J223" s="39">
        <v>2</v>
      </c>
    </row>
    <row r="224" spans="1:10" x14ac:dyDescent="0.25">
      <c r="A224" s="48"/>
      <c r="C224" s="39" t="s">
        <v>148</v>
      </c>
      <c r="D224" s="39">
        <v>13</v>
      </c>
      <c r="E224" s="39">
        <v>7</v>
      </c>
      <c r="F224" s="39" t="s">
        <v>182</v>
      </c>
      <c r="G224" s="39">
        <v>29.61405113</v>
      </c>
      <c r="H224" s="39">
        <v>-94.437763930000003</v>
      </c>
      <c r="I224" s="39" t="s">
        <v>14</v>
      </c>
      <c r="J224" s="39">
        <v>3</v>
      </c>
    </row>
    <row r="225" spans="1:10" x14ac:dyDescent="0.25">
      <c r="A225" s="48"/>
      <c r="C225" s="39" t="s">
        <v>148</v>
      </c>
      <c r="D225" s="39">
        <v>13</v>
      </c>
      <c r="E225" s="39">
        <v>7</v>
      </c>
      <c r="F225" s="39" t="s">
        <v>182</v>
      </c>
      <c r="G225" s="39">
        <v>29.61405113</v>
      </c>
      <c r="H225" s="39">
        <v>-94.437763930000003</v>
      </c>
      <c r="I225" s="39" t="s">
        <v>14</v>
      </c>
      <c r="J225" s="39">
        <v>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129"/>
  <sheetViews>
    <sheetView workbookViewId="0">
      <pane ySplit="1" topLeftCell="A2" activePane="bottomLeft" state="frozen"/>
      <selection pane="bottomLeft" activeCell="G95" sqref="G95"/>
    </sheetView>
  </sheetViews>
  <sheetFormatPr defaultRowHeight="15" x14ac:dyDescent="0.25"/>
  <cols>
    <col min="1" max="1" width="9.7109375" bestFit="1" customWidth="1"/>
    <col min="3" max="3" width="3.5703125" bestFit="1" customWidth="1"/>
  </cols>
  <sheetData>
    <row r="1" spans="1:11" s="37" customFormat="1" x14ac:dyDescent="0.25">
      <c r="A1" s="37" t="s">
        <v>0</v>
      </c>
      <c r="B1" s="37" t="s">
        <v>1</v>
      </c>
      <c r="C1" s="37" t="s">
        <v>2</v>
      </c>
      <c r="D1" s="37" t="s">
        <v>4</v>
      </c>
      <c r="E1" s="37" t="s">
        <v>104</v>
      </c>
      <c r="F1" s="37" t="s">
        <v>149</v>
      </c>
      <c r="G1" s="37" t="s">
        <v>150</v>
      </c>
      <c r="H1" s="37" t="s">
        <v>151</v>
      </c>
      <c r="I1" s="37" t="s">
        <v>105</v>
      </c>
      <c r="J1" s="38" t="s">
        <v>106</v>
      </c>
      <c r="K1" s="38" t="s">
        <v>107</v>
      </c>
    </row>
    <row r="2" spans="1:11" x14ac:dyDescent="0.25">
      <c r="A2" s="23">
        <v>42153</v>
      </c>
      <c r="B2" t="s">
        <v>124</v>
      </c>
      <c r="C2" t="s">
        <v>5</v>
      </c>
      <c r="D2">
        <v>1</v>
      </c>
      <c r="E2">
        <v>1</v>
      </c>
      <c r="F2" t="s">
        <v>249</v>
      </c>
      <c r="G2">
        <v>29.54175403</v>
      </c>
      <c r="H2">
        <v>-94.516307729999994</v>
      </c>
      <c r="I2" t="s">
        <v>141</v>
      </c>
      <c r="J2" s="3">
        <v>60</v>
      </c>
      <c r="K2" s="3">
        <v>7.5</v>
      </c>
    </row>
    <row r="3" spans="1:11" x14ac:dyDescent="0.25">
      <c r="A3" s="23">
        <v>42153</v>
      </c>
      <c r="B3" t="s">
        <v>124</v>
      </c>
      <c r="C3" t="s">
        <v>5</v>
      </c>
      <c r="D3">
        <v>1</v>
      </c>
      <c r="E3">
        <v>1</v>
      </c>
      <c r="F3" t="s">
        <v>249</v>
      </c>
      <c r="G3">
        <v>29.54175403</v>
      </c>
      <c r="H3">
        <v>-94.516307729999994</v>
      </c>
      <c r="I3" t="s">
        <v>108</v>
      </c>
      <c r="J3" s="3">
        <v>0</v>
      </c>
      <c r="K3" s="3">
        <v>0</v>
      </c>
    </row>
    <row r="4" spans="1:11" x14ac:dyDescent="0.25">
      <c r="A4" s="23">
        <v>42153</v>
      </c>
      <c r="B4" s="3" t="s">
        <v>124</v>
      </c>
      <c r="C4" t="s">
        <v>5</v>
      </c>
      <c r="D4">
        <v>1</v>
      </c>
      <c r="E4">
        <v>2</v>
      </c>
      <c r="F4" t="s">
        <v>250</v>
      </c>
      <c r="G4">
        <v>29.541139560000001</v>
      </c>
      <c r="H4">
        <v>-94.520409409999999</v>
      </c>
      <c r="I4" t="s">
        <v>141</v>
      </c>
      <c r="J4" s="3">
        <v>72</v>
      </c>
      <c r="K4" s="3">
        <v>9</v>
      </c>
    </row>
    <row r="5" spans="1:11" x14ac:dyDescent="0.25">
      <c r="A5" s="23">
        <v>42153</v>
      </c>
      <c r="B5" s="3" t="s">
        <v>124</v>
      </c>
      <c r="C5" t="s">
        <v>5</v>
      </c>
      <c r="D5">
        <v>1</v>
      </c>
      <c r="E5">
        <v>2</v>
      </c>
      <c r="F5" t="s">
        <v>250</v>
      </c>
      <c r="G5">
        <v>29.541139560000001</v>
      </c>
      <c r="H5">
        <v>-94.520409409999999</v>
      </c>
      <c r="I5" t="s">
        <v>108</v>
      </c>
      <c r="J5" s="3">
        <v>0</v>
      </c>
      <c r="K5" s="3">
        <v>0</v>
      </c>
    </row>
    <row r="6" spans="1:11" x14ac:dyDescent="0.25">
      <c r="A6" s="23">
        <v>42139</v>
      </c>
      <c r="B6" s="3" t="s">
        <v>126</v>
      </c>
      <c r="C6" t="s">
        <v>5</v>
      </c>
      <c r="D6">
        <v>1</v>
      </c>
      <c r="E6">
        <v>3</v>
      </c>
      <c r="F6" t="s">
        <v>251</v>
      </c>
      <c r="G6">
        <v>29.544610500000001</v>
      </c>
      <c r="H6">
        <v>-94.522394329999997</v>
      </c>
      <c r="I6" t="s">
        <v>146</v>
      </c>
      <c r="J6" s="3">
        <v>101</v>
      </c>
      <c r="K6" s="3">
        <v>12.625</v>
      </c>
    </row>
    <row r="7" spans="1:11" x14ac:dyDescent="0.25">
      <c r="A7" s="34">
        <v>42139</v>
      </c>
      <c r="B7" s="3" t="s">
        <v>126</v>
      </c>
      <c r="C7" t="s">
        <v>5</v>
      </c>
      <c r="D7">
        <v>1</v>
      </c>
      <c r="E7">
        <v>3</v>
      </c>
      <c r="F7" t="s">
        <v>251</v>
      </c>
      <c r="G7">
        <v>29.544610500000001</v>
      </c>
      <c r="H7">
        <v>-94.522394329999997</v>
      </c>
      <c r="I7" t="s">
        <v>144</v>
      </c>
      <c r="J7">
        <v>127</v>
      </c>
      <c r="K7">
        <v>15.875</v>
      </c>
    </row>
    <row r="8" spans="1:11" x14ac:dyDescent="0.25">
      <c r="A8" s="34">
        <v>42153</v>
      </c>
      <c r="B8" s="3" t="s">
        <v>124</v>
      </c>
      <c r="C8" s="3" t="s">
        <v>5</v>
      </c>
      <c r="D8" s="3">
        <v>1</v>
      </c>
      <c r="E8" s="3">
        <v>4</v>
      </c>
      <c r="F8" t="s">
        <v>252</v>
      </c>
      <c r="G8">
        <v>29.548605819999999</v>
      </c>
      <c r="H8">
        <v>-94.52242803</v>
      </c>
      <c r="I8" s="3" t="s">
        <v>144</v>
      </c>
      <c r="J8" s="3">
        <v>77</v>
      </c>
      <c r="K8" s="3">
        <v>9.625</v>
      </c>
    </row>
    <row r="9" spans="1:11" x14ac:dyDescent="0.25">
      <c r="A9" s="34">
        <v>42153</v>
      </c>
      <c r="B9" s="3" t="s">
        <v>124</v>
      </c>
      <c r="C9" s="3" t="s">
        <v>5</v>
      </c>
      <c r="D9" s="3">
        <v>1</v>
      </c>
      <c r="E9" s="3">
        <v>4</v>
      </c>
      <c r="F9" t="s">
        <v>252</v>
      </c>
      <c r="G9">
        <v>29.548605819999999</v>
      </c>
      <c r="H9">
        <v>-94.52242803</v>
      </c>
      <c r="I9" s="3" t="s">
        <v>146</v>
      </c>
      <c r="J9">
        <v>65</v>
      </c>
      <c r="K9" s="3">
        <v>8.125</v>
      </c>
    </row>
    <row r="10" spans="1:11" x14ac:dyDescent="0.25">
      <c r="A10" s="23">
        <v>42139</v>
      </c>
      <c r="B10" t="s">
        <v>126</v>
      </c>
      <c r="C10" s="3" t="s">
        <v>5</v>
      </c>
      <c r="D10" s="3">
        <v>1</v>
      </c>
      <c r="E10" s="3">
        <v>5</v>
      </c>
      <c r="F10" t="s">
        <v>253</v>
      </c>
      <c r="G10">
        <v>29.552335679999999</v>
      </c>
      <c r="H10">
        <v>-94.523899389999997</v>
      </c>
      <c r="I10" s="3" t="s">
        <v>147</v>
      </c>
      <c r="J10">
        <v>82</v>
      </c>
      <c r="K10">
        <v>10.25</v>
      </c>
    </row>
    <row r="11" spans="1:11" x14ac:dyDescent="0.25">
      <c r="A11" s="34">
        <v>42139</v>
      </c>
      <c r="B11" s="3" t="s">
        <v>126</v>
      </c>
      <c r="C11" s="3" t="s">
        <v>5</v>
      </c>
      <c r="D11" s="3">
        <v>1</v>
      </c>
      <c r="E11" s="3">
        <v>5</v>
      </c>
      <c r="F11" t="s">
        <v>253</v>
      </c>
      <c r="G11">
        <v>29.552335679999999</v>
      </c>
      <c r="H11">
        <v>-94.523899389999997</v>
      </c>
      <c r="I11" s="3" t="s">
        <v>145</v>
      </c>
      <c r="J11" s="3">
        <v>68</v>
      </c>
      <c r="K11" s="3">
        <v>8.5</v>
      </c>
    </row>
    <row r="12" spans="1:11" x14ac:dyDescent="0.25">
      <c r="A12" s="23">
        <v>42139</v>
      </c>
      <c r="B12" t="s">
        <v>126</v>
      </c>
      <c r="C12" s="3" t="s">
        <v>5</v>
      </c>
      <c r="D12" s="3">
        <v>1</v>
      </c>
      <c r="E12" s="3">
        <v>6</v>
      </c>
      <c r="F12" t="s">
        <v>254</v>
      </c>
      <c r="G12">
        <v>29.554587900000001</v>
      </c>
      <c r="H12">
        <v>-94.527197000000001</v>
      </c>
      <c r="I12" s="3" t="s">
        <v>108</v>
      </c>
      <c r="J12">
        <v>64</v>
      </c>
      <c r="K12" s="3">
        <v>8</v>
      </c>
    </row>
    <row r="13" spans="1:11" x14ac:dyDescent="0.25">
      <c r="A13" s="34">
        <v>42139</v>
      </c>
      <c r="B13" s="3" t="s">
        <v>126</v>
      </c>
      <c r="C13" s="3" t="s">
        <v>5</v>
      </c>
      <c r="D13" s="3">
        <v>1</v>
      </c>
      <c r="E13" s="3">
        <v>6</v>
      </c>
      <c r="F13" t="s">
        <v>254</v>
      </c>
      <c r="G13">
        <v>29.554587900000001</v>
      </c>
      <c r="H13">
        <v>-94.527197000000001</v>
      </c>
      <c r="I13" s="3" t="s">
        <v>141</v>
      </c>
      <c r="J13" s="3">
        <v>50</v>
      </c>
      <c r="K13" s="3">
        <v>6.25</v>
      </c>
    </row>
    <row r="14" spans="1:11" x14ac:dyDescent="0.25">
      <c r="A14" s="34">
        <v>42139</v>
      </c>
      <c r="B14" s="3" t="s">
        <v>126</v>
      </c>
      <c r="C14" s="3" t="s">
        <v>5</v>
      </c>
      <c r="D14" s="3">
        <v>1</v>
      </c>
      <c r="E14" s="3">
        <v>7</v>
      </c>
      <c r="F14" t="s">
        <v>255</v>
      </c>
      <c r="G14">
        <v>29.557285619999998</v>
      </c>
      <c r="H14">
        <v>-94.530168549999999</v>
      </c>
      <c r="I14" s="3" t="s">
        <v>108</v>
      </c>
      <c r="J14">
        <v>69</v>
      </c>
      <c r="K14" s="3">
        <v>8.625</v>
      </c>
    </row>
    <row r="15" spans="1:11" x14ac:dyDescent="0.25">
      <c r="A15" s="34">
        <v>42139</v>
      </c>
      <c r="B15" s="3" t="s">
        <v>126</v>
      </c>
      <c r="C15" s="3" t="s">
        <v>5</v>
      </c>
      <c r="D15" s="3">
        <v>1</v>
      </c>
      <c r="E15" s="3">
        <v>7</v>
      </c>
      <c r="F15" t="s">
        <v>255</v>
      </c>
      <c r="G15">
        <v>29.557285619999998</v>
      </c>
      <c r="H15">
        <v>-94.530168549999999</v>
      </c>
      <c r="I15" s="3" t="s">
        <v>141</v>
      </c>
      <c r="J15" s="3">
        <v>121</v>
      </c>
      <c r="K15" s="3">
        <v>15.125</v>
      </c>
    </row>
    <row r="16" spans="1:11" x14ac:dyDescent="0.25">
      <c r="A16" s="23">
        <v>42139</v>
      </c>
      <c r="B16" t="s">
        <v>126</v>
      </c>
      <c r="C16" s="3" t="s">
        <v>5</v>
      </c>
      <c r="D16" s="3">
        <v>1</v>
      </c>
      <c r="E16" s="3">
        <v>8</v>
      </c>
      <c r="F16" t="s">
        <v>256</v>
      </c>
      <c r="G16">
        <v>29.559206079999999</v>
      </c>
      <c r="H16">
        <v>-94.533678809999998</v>
      </c>
      <c r="I16" s="3" t="s">
        <v>146</v>
      </c>
      <c r="J16">
        <v>0</v>
      </c>
      <c r="K16">
        <v>0</v>
      </c>
    </row>
    <row r="17" spans="1:15" x14ac:dyDescent="0.25">
      <c r="A17" s="34">
        <v>42139</v>
      </c>
      <c r="B17" s="3" t="s">
        <v>126</v>
      </c>
      <c r="C17" s="3" t="s">
        <v>5</v>
      </c>
      <c r="D17" s="3">
        <v>1</v>
      </c>
      <c r="E17" s="3">
        <v>8</v>
      </c>
      <c r="F17" t="s">
        <v>256</v>
      </c>
      <c r="G17">
        <v>29.559206079999999</v>
      </c>
      <c r="H17">
        <v>-94.533678809999998</v>
      </c>
      <c r="I17" s="3" t="s">
        <v>144</v>
      </c>
      <c r="J17" s="3">
        <v>65</v>
      </c>
      <c r="K17" s="3">
        <v>8.125</v>
      </c>
    </row>
    <row r="18" spans="1:15" x14ac:dyDescent="0.25">
      <c r="A18" s="34">
        <v>42139</v>
      </c>
      <c r="B18" s="3" t="s">
        <v>126</v>
      </c>
      <c r="C18" s="3" t="s">
        <v>5</v>
      </c>
      <c r="D18" s="3">
        <v>2</v>
      </c>
      <c r="E18" s="3">
        <v>1</v>
      </c>
      <c r="F18" t="s">
        <v>257</v>
      </c>
      <c r="G18">
        <v>29.563048169999998</v>
      </c>
      <c r="H18">
        <v>-94.535068269999996</v>
      </c>
      <c r="I18" s="3" t="s">
        <v>146</v>
      </c>
      <c r="J18">
        <v>120</v>
      </c>
      <c r="K18">
        <v>15</v>
      </c>
    </row>
    <row r="19" spans="1:15" x14ac:dyDescent="0.25">
      <c r="A19" s="34">
        <v>42139</v>
      </c>
      <c r="B19" s="3" t="s">
        <v>126</v>
      </c>
      <c r="C19" s="3" t="s">
        <v>5</v>
      </c>
      <c r="D19" s="3">
        <v>2</v>
      </c>
      <c r="E19" s="3">
        <v>1</v>
      </c>
      <c r="F19" t="s">
        <v>257</v>
      </c>
      <c r="G19">
        <v>29.563048169999998</v>
      </c>
      <c r="H19">
        <v>-94.535068269999996</v>
      </c>
      <c r="I19" s="3" t="s">
        <v>144</v>
      </c>
      <c r="J19" s="3">
        <v>68</v>
      </c>
      <c r="K19" s="3">
        <v>8.5</v>
      </c>
    </row>
    <row r="20" spans="1:15" x14ac:dyDescent="0.25">
      <c r="A20" s="34">
        <v>42139</v>
      </c>
      <c r="B20" s="3" t="s">
        <v>126</v>
      </c>
      <c r="C20" s="3" t="s">
        <v>5</v>
      </c>
      <c r="D20" s="3">
        <v>2</v>
      </c>
      <c r="E20" s="3">
        <v>2</v>
      </c>
      <c r="F20" t="s">
        <v>258</v>
      </c>
      <c r="G20">
        <v>29.567049950000001</v>
      </c>
      <c r="H20">
        <v>-94.534675829999998</v>
      </c>
      <c r="I20" s="3" t="s">
        <v>146</v>
      </c>
      <c r="J20">
        <v>109</v>
      </c>
      <c r="K20">
        <v>13.625</v>
      </c>
      <c r="N20" s="3"/>
      <c r="O20" s="3"/>
    </row>
    <row r="21" spans="1:15" x14ac:dyDescent="0.25">
      <c r="A21" s="34">
        <v>42139</v>
      </c>
      <c r="B21" s="3" t="s">
        <v>126</v>
      </c>
      <c r="C21" s="3" t="s">
        <v>5</v>
      </c>
      <c r="D21" s="3">
        <v>2</v>
      </c>
      <c r="E21" s="3">
        <v>2</v>
      </c>
      <c r="F21" t="s">
        <v>258</v>
      </c>
      <c r="G21">
        <v>29.567049950000001</v>
      </c>
      <c r="H21">
        <v>-94.534675829999998</v>
      </c>
      <c r="I21" s="3" t="s">
        <v>144</v>
      </c>
      <c r="J21" s="3">
        <v>98</v>
      </c>
      <c r="K21" s="3">
        <v>12.25</v>
      </c>
      <c r="N21" s="3"/>
      <c r="O21" s="3"/>
    </row>
    <row r="22" spans="1:15" x14ac:dyDescent="0.25">
      <c r="A22" s="34">
        <v>42139</v>
      </c>
      <c r="B22" s="3" t="s">
        <v>126</v>
      </c>
      <c r="C22" s="3" t="s">
        <v>5</v>
      </c>
      <c r="D22" s="3">
        <v>2</v>
      </c>
      <c r="E22" s="3">
        <v>3</v>
      </c>
      <c r="F22" t="s">
        <v>259</v>
      </c>
      <c r="G22">
        <v>29.570938649999999</v>
      </c>
      <c r="H22">
        <v>-94.533945009999997</v>
      </c>
      <c r="I22" s="3" t="s">
        <v>146</v>
      </c>
      <c r="J22">
        <v>150</v>
      </c>
      <c r="K22">
        <v>18.75</v>
      </c>
      <c r="N22" s="3"/>
      <c r="O22" s="3"/>
    </row>
    <row r="23" spans="1:15" x14ac:dyDescent="0.25">
      <c r="A23" s="34">
        <v>42139</v>
      </c>
      <c r="B23" s="3" t="s">
        <v>126</v>
      </c>
      <c r="C23" s="3" t="s">
        <v>5</v>
      </c>
      <c r="D23" s="3">
        <v>2</v>
      </c>
      <c r="E23" s="3">
        <v>3</v>
      </c>
      <c r="F23" t="s">
        <v>259</v>
      </c>
      <c r="G23">
        <v>29.570938649999999</v>
      </c>
      <c r="H23">
        <v>-94.533945009999997</v>
      </c>
      <c r="I23" s="3" t="s">
        <v>144</v>
      </c>
      <c r="J23" s="3">
        <v>80</v>
      </c>
      <c r="K23" s="3">
        <v>10</v>
      </c>
      <c r="N23" s="3"/>
      <c r="O23" s="3"/>
    </row>
    <row r="24" spans="1:15" x14ac:dyDescent="0.25">
      <c r="A24" s="34">
        <v>42153</v>
      </c>
      <c r="B24" s="3" t="s">
        <v>124</v>
      </c>
      <c r="C24" s="3" t="s">
        <v>5</v>
      </c>
      <c r="D24" s="3">
        <v>2</v>
      </c>
      <c r="E24" s="3">
        <v>4</v>
      </c>
      <c r="F24" t="s">
        <v>260</v>
      </c>
      <c r="G24">
        <v>29.574903370000001</v>
      </c>
      <c r="H24">
        <v>-94.534505339999995</v>
      </c>
      <c r="I24" s="3" t="s">
        <v>144</v>
      </c>
      <c r="J24" s="3">
        <v>134</v>
      </c>
      <c r="K24" s="3">
        <v>16.75</v>
      </c>
      <c r="N24" s="3"/>
      <c r="O24" s="3"/>
    </row>
    <row r="25" spans="1:15" x14ac:dyDescent="0.25">
      <c r="A25" s="34">
        <v>42153</v>
      </c>
      <c r="B25" s="3" t="s">
        <v>124</v>
      </c>
      <c r="C25" s="3" t="s">
        <v>5</v>
      </c>
      <c r="D25" s="3">
        <v>2</v>
      </c>
      <c r="E25" s="3">
        <v>4</v>
      </c>
      <c r="F25" t="s">
        <v>260</v>
      </c>
      <c r="G25">
        <v>29.574903370000001</v>
      </c>
      <c r="H25">
        <v>-94.534505339999995</v>
      </c>
      <c r="I25" s="3" t="s">
        <v>146</v>
      </c>
      <c r="J25" s="3">
        <v>85</v>
      </c>
      <c r="K25" s="3">
        <v>10.625</v>
      </c>
      <c r="N25" s="3"/>
      <c r="O25" s="3"/>
    </row>
    <row r="26" spans="1:15" x14ac:dyDescent="0.25">
      <c r="A26" s="34">
        <v>42139</v>
      </c>
      <c r="B26" s="3" t="s">
        <v>126</v>
      </c>
      <c r="C26" s="3" t="s">
        <v>5</v>
      </c>
      <c r="D26" s="3">
        <v>2</v>
      </c>
      <c r="E26" s="3">
        <v>5</v>
      </c>
      <c r="F26" t="s">
        <v>261</v>
      </c>
      <c r="G26">
        <v>29.57854807</v>
      </c>
      <c r="H26">
        <v>-94.535941579999999</v>
      </c>
      <c r="I26" s="3" t="s">
        <v>146</v>
      </c>
      <c r="J26" s="3">
        <v>128</v>
      </c>
      <c r="K26" s="3">
        <v>16</v>
      </c>
      <c r="N26" s="3"/>
      <c r="O26" s="3"/>
    </row>
    <row r="27" spans="1:15" x14ac:dyDescent="0.25">
      <c r="A27" s="34">
        <v>42139</v>
      </c>
      <c r="B27" s="3" t="s">
        <v>126</v>
      </c>
      <c r="C27" s="3" t="s">
        <v>5</v>
      </c>
      <c r="D27" s="3">
        <v>2</v>
      </c>
      <c r="E27" s="3">
        <v>5</v>
      </c>
      <c r="F27" t="s">
        <v>261</v>
      </c>
      <c r="G27">
        <v>29.57854807</v>
      </c>
      <c r="H27">
        <v>-94.535941579999999</v>
      </c>
      <c r="I27" s="3" t="s">
        <v>144</v>
      </c>
      <c r="J27" s="3">
        <v>118</v>
      </c>
      <c r="K27" s="3">
        <v>14.75</v>
      </c>
      <c r="N27" s="3"/>
      <c r="O27" s="3"/>
    </row>
    <row r="28" spans="1:15" x14ac:dyDescent="0.25">
      <c r="A28" s="34">
        <v>42139</v>
      </c>
      <c r="B28" s="3" t="s">
        <v>126</v>
      </c>
      <c r="C28" s="3" t="s">
        <v>5</v>
      </c>
      <c r="D28" s="3">
        <v>2</v>
      </c>
      <c r="E28" s="3">
        <v>6</v>
      </c>
      <c r="F28" t="s">
        <v>262</v>
      </c>
      <c r="G28">
        <v>29.582558559999999</v>
      </c>
      <c r="H28">
        <v>-94.536762339999996</v>
      </c>
      <c r="I28" s="3" t="s">
        <v>144</v>
      </c>
      <c r="J28" s="3">
        <v>93</v>
      </c>
      <c r="K28" s="3">
        <v>11.625</v>
      </c>
      <c r="N28" s="3"/>
      <c r="O28" s="3"/>
    </row>
    <row r="29" spans="1:15" x14ac:dyDescent="0.25">
      <c r="A29" s="34">
        <v>42139</v>
      </c>
      <c r="B29" s="3" t="s">
        <v>126</v>
      </c>
      <c r="C29" s="3" t="s">
        <v>5</v>
      </c>
      <c r="D29" s="3">
        <v>2</v>
      </c>
      <c r="E29" s="3">
        <v>6</v>
      </c>
      <c r="F29" t="s">
        <v>262</v>
      </c>
      <c r="G29">
        <v>29.582558559999999</v>
      </c>
      <c r="H29">
        <v>-94.536762339999996</v>
      </c>
      <c r="I29" s="3" t="s">
        <v>146</v>
      </c>
      <c r="J29" s="3">
        <v>35</v>
      </c>
      <c r="K29" s="3">
        <v>8.75</v>
      </c>
      <c r="N29" s="3"/>
      <c r="O29" s="3"/>
    </row>
    <row r="30" spans="1:15" x14ac:dyDescent="0.25">
      <c r="A30" s="34">
        <v>42139</v>
      </c>
      <c r="B30" s="3" t="s">
        <v>126</v>
      </c>
      <c r="C30" s="3" t="s">
        <v>5</v>
      </c>
      <c r="D30" s="3">
        <v>2</v>
      </c>
      <c r="E30" s="3">
        <v>7</v>
      </c>
      <c r="F30" t="s">
        <v>263</v>
      </c>
      <c r="G30">
        <v>29.582893760000001</v>
      </c>
      <c r="H30">
        <v>-94.532820920000006</v>
      </c>
      <c r="I30" s="3" t="s">
        <v>108</v>
      </c>
      <c r="J30" s="3">
        <v>92</v>
      </c>
      <c r="K30" s="3">
        <v>11.5</v>
      </c>
      <c r="N30" s="3"/>
      <c r="O30" s="3"/>
    </row>
    <row r="31" spans="1:15" x14ac:dyDescent="0.25">
      <c r="A31" s="34">
        <v>42139</v>
      </c>
      <c r="B31" s="3" t="s">
        <v>126</v>
      </c>
      <c r="C31" s="3" t="s">
        <v>5</v>
      </c>
      <c r="D31" s="3">
        <v>2</v>
      </c>
      <c r="E31" s="3">
        <v>7</v>
      </c>
      <c r="F31" t="s">
        <v>263</v>
      </c>
      <c r="G31">
        <v>29.582893760000001</v>
      </c>
      <c r="H31">
        <v>-94.532820920000006</v>
      </c>
      <c r="I31" s="3" t="s">
        <v>21</v>
      </c>
      <c r="J31" s="3" t="s">
        <v>21</v>
      </c>
      <c r="K31" s="3" t="s">
        <v>21</v>
      </c>
      <c r="N31" s="3"/>
      <c r="O31" s="3"/>
    </row>
    <row r="32" spans="1:15" x14ac:dyDescent="0.25">
      <c r="A32" s="34">
        <v>42153</v>
      </c>
      <c r="B32" s="3" t="s">
        <v>124</v>
      </c>
      <c r="C32" s="3" t="s">
        <v>5</v>
      </c>
      <c r="D32" s="3">
        <v>2</v>
      </c>
      <c r="E32" s="3">
        <v>8</v>
      </c>
      <c r="F32" t="s">
        <v>264</v>
      </c>
      <c r="G32">
        <v>29.582949660000001</v>
      </c>
      <c r="H32">
        <v>-94.528734240000006</v>
      </c>
      <c r="I32" s="3" t="s">
        <v>108</v>
      </c>
      <c r="J32" s="3">
        <v>86</v>
      </c>
      <c r="K32" s="3">
        <v>10.75</v>
      </c>
      <c r="N32" s="3"/>
      <c r="O32" s="3"/>
    </row>
    <row r="33" spans="1:15" x14ac:dyDescent="0.25">
      <c r="A33" s="34">
        <v>42153</v>
      </c>
      <c r="B33" s="3" t="s">
        <v>124</v>
      </c>
      <c r="C33" s="3" t="s">
        <v>5</v>
      </c>
      <c r="D33" s="3">
        <v>2</v>
      </c>
      <c r="E33" s="3">
        <v>8</v>
      </c>
      <c r="F33" t="s">
        <v>264</v>
      </c>
      <c r="G33">
        <v>29.582949660000001</v>
      </c>
      <c r="H33">
        <v>-94.528734240000006</v>
      </c>
      <c r="I33" s="3" t="s">
        <v>21</v>
      </c>
      <c r="J33" s="3" t="s">
        <v>21</v>
      </c>
      <c r="K33" s="3" t="s">
        <v>21</v>
      </c>
      <c r="N33" s="3"/>
      <c r="O33" s="3"/>
    </row>
    <row r="34" spans="1:15" x14ac:dyDescent="0.25">
      <c r="A34" s="34">
        <v>42139</v>
      </c>
      <c r="B34" s="3" t="s">
        <v>126</v>
      </c>
      <c r="C34" s="3" t="s">
        <v>5</v>
      </c>
      <c r="D34" s="3">
        <v>2</v>
      </c>
      <c r="E34" s="3">
        <v>9</v>
      </c>
      <c r="F34" t="s">
        <v>265</v>
      </c>
      <c r="G34">
        <v>29.583133060000002</v>
      </c>
      <c r="H34">
        <v>-94.524648139999996</v>
      </c>
      <c r="I34" s="3" t="s">
        <v>141</v>
      </c>
      <c r="J34" s="3">
        <v>83</v>
      </c>
      <c r="K34" s="3">
        <v>10.375</v>
      </c>
      <c r="N34" s="3"/>
      <c r="O34" s="3"/>
    </row>
    <row r="35" spans="1:15" x14ac:dyDescent="0.25">
      <c r="A35" s="34">
        <v>42139</v>
      </c>
      <c r="B35" s="3" t="s">
        <v>126</v>
      </c>
      <c r="C35" s="3" t="s">
        <v>5</v>
      </c>
      <c r="D35" s="3">
        <v>2</v>
      </c>
      <c r="E35" s="3">
        <v>9</v>
      </c>
      <c r="F35" t="s">
        <v>265</v>
      </c>
      <c r="G35">
        <v>29.583133060000002</v>
      </c>
      <c r="H35">
        <v>-94.524648139999996</v>
      </c>
      <c r="I35" s="3" t="s">
        <v>21</v>
      </c>
      <c r="J35" s="3" t="s">
        <v>21</v>
      </c>
      <c r="K35" s="3" t="s">
        <v>21</v>
      </c>
      <c r="N35" s="3"/>
      <c r="O35" s="3"/>
    </row>
    <row r="36" spans="1:15" x14ac:dyDescent="0.25">
      <c r="A36" s="34">
        <v>42153</v>
      </c>
      <c r="B36" s="3" t="s">
        <v>124</v>
      </c>
      <c r="C36" s="3" t="s">
        <v>5</v>
      </c>
      <c r="D36" s="3">
        <v>3</v>
      </c>
      <c r="E36" s="3">
        <v>2</v>
      </c>
      <c r="F36" t="s">
        <v>266</v>
      </c>
      <c r="G36">
        <v>29.590178130000002</v>
      </c>
      <c r="H36">
        <v>-94.522076830000003</v>
      </c>
      <c r="I36" s="3" t="s">
        <v>146</v>
      </c>
      <c r="J36" s="3">
        <v>224</v>
      </c>
      <c r="K36" s="3">
        <v>28</v>
      </c>
      <c r="N36" s="3"/>
      <c r="O36" s="3"/>
    </row>
    <row r="37" spans="1:15" x14ac:dyDescent="0.25">
      <c r="A37" s="34">
        <v>42153</v>
      </c>
      <c r="B37" s="3" t="s">
        <v>124</v>
      </c>
      <c r="C37" s="3" t="s">
        <v>5</v>
      </c>
      <c r="D37" s="3">
        <v>3</v>
      </c>
      <c r="E37" s="3">
        <v>2</v>
      </c>
      <c r="F37" t="s">
        <v>266</v>
      </c>
      <c r="G37">
        <v>29.590178130000002</v>
      </c>
      <c r="H37">
        <v>-94.522076830000003</v>
      </c>
      <c r="I37" s="3" t="s">
        <v>21</v>
      </c>
      <c r="J37" s="3" t="s">
        <v>21</v>
      </c>
      <c r="K37" s="3" t="s">
        <v>21</v>
      </c>
      <c r="N37" s="3"/>
      <c r="O37" s="3"/>
    </row>
    <row r="38" spans="1:15" x14ac:dyDescent="0.25">
      <c r="A38" s="34">
        <v>42153</v>
      </c>
      <c r="B38" s="3" t="s">
        <v>124</v>
      </c>
      <c r="C38" s="3" t="s">
        <v>5</v>
      </c>
      <c r="D38" s="3">
        <v>3</v>
      </c>
      <c r="E38" s="3">
        <v>3</v>
      </c>
      <c r="F38" t="s">
        <v>267</v>
      </c>
      <c r="G38">
        <v>29.593946219999999</v>
      </c>
      <c r="H38">
        <v>-94.523175859999995</v>
      </c>
      <c r="I38" s="3" t="s">
        <v>146</v>
      </c>
      <c r="J38" s="3">
        <v>87</v>
      </c>
      <c r="K38" s="3">
        <v>10.875</v>
      </c>
      <c r="N38" s="3"/>
      <c r="O38" s="3"/>
    </row>
    <row r="39" spans="1:15" x14ac:dyDescent="0.25">
      <c r="A39" s="34">
        <v>42153</v>
      </c>
      <c r="B39" s="3" t="s">
        <v>124</v>
      </c>
      <c r="C39" s="3" t="s">
        <v>5</v>
      </c>
      <c r="D39" s="3">
        <v>3</v>
      </c>
      <c r="E39" s="3">
        <v>3</v>
      </c>
      <c r="F39" t="s">
        <v>267</v>
      </c>
      <c r="G39">
        <v>29.593946219999999</v>
      </c>
      <c r="H39">
        <v>-94.523175859999995</v>
      </c>
      <c r="I39" s="3" t="s">
        <v>21</v>
      </c>
      <c r="J39" s="3" t="s">
        <v>21</v>
      </c>
      <c r="K39" s="3" t="s">
        <v>21</v>
      </c>
      <c r="N39" s="3"/>
      <c r="O39" s="3"/>
    </row>
    <row r="40" spans="1:15" x14ac:dyDescent="0.25">
      <c r="A40" s="34">
        <v>42153</v>
      </c>
      <c r="B40" s="3" t="s">
        <v>124</v>
      </c>
      <c r="C40" s="3" t="s">
        <v>5</v>
      </c>
      <c r="D40" s="3">
        <v>3</v>
      </c>
      <c r="E40" s="3">
        <v>4</v>
      </c>
      <c r="F40" t="s">
        <v>268</v>
      </c>
      <c r="G40">
        <v>29.596141859999999</v>
      </c>
      <c r="H40">
        <v>-94.526360819999994</v>
      </c>
      <c r="I40" s="3" t="s">
        <v>144</v>
      </c>
      <c r="J40" s="3">
        <v>86</v>
      </c>
      <c r="K40" s="3">
        <v>10.75</v>
      </c>
      <c r="N40" s="3"/>
      <c r="O40" s="3"/>
    </row>
    <row r="41" spans="1:15" x14ac:dyDescent="0.25">
      <c r="A41" s="34">
        <v>42153</v>
      </c>
      <c r="B41" s="3" t="s">
        <v>124</v>
      </c>
      <c r="C41" s="3" t="s">
        <v>5</v>
      </c>
      <c r="D41" s="3">
        <v>3</v>
      </c>
      <c r="E41" s="3">
        <v>4</v>
      </c>
      <c r="F41" t="s">
        <v>268</v>
      </c>
      <c r="G41">
        <v>29.596141859999999</v>
      </c>
      <c r="H41">
        <v>-94.526360819999994</v>
      </c>
      <c r="I41" s="3" t="s">
        <v>146</v>
      </c>
      <c r="J41" s="3">
        <v>51</v>
      </c>
      <c r="K41" s="3">
        <v>6.375</v>
      </c>
      <c r="N41" s="3"/>
      <c r="O41" s="3"/>
    </row>
    <row r="42" spans="1:15" x14ac:dyDescent="0.25">
      <c r="A42" s="34">
        <v>42154</v>
      </c>
      <c r="B42" s="3" t="s">
        <v>123</v>
      </c>
      <c r="C42" s="3" t="s">
        <v>5</v>
      </c>
      <c r="D42" s="3">
        <v>3</v>
      </c>
      <c r="E42" s="3">
        <v>5</v>
      </c>
      <c r="F42" t="s">
        <v>269</v>
      </c>
      <c r="G42">
        <v>29.5941908</v>
      </c>
      <c r="H42">
        <v>-94.529872580000003</v>
      </c>
      <c r="I42" s="3" t="s">
        <v>108</v>
      </c>
      <c r="J42" s="3">
        <v>77</v>
      </c>
      <c r="K42" s="3">
        <v>9.625</v>
      </c>
      <c r="N42" s="3"/>
      <c r="O42" s="3"/>
    </row>
    <row r="43" spans="1:15" x14ac:dyDescent="0.25">
      <c r="A43" s="34">
        <v>42154</v>
      </c>
      <c r="B43" s="3" t="s">
        <v>123</v>
      </c>
      <c r="C43" s="3" t="s">
        <v>5</v>
      </c>
      <c r="D43" s="3">
        <v>3</v>
      </c>
      <c r="E43" s="3">
        <v>5</v>
      </c>
      <c r="F43" t="s">
        <v>269</v>
      </c>
      <c r="G43">
        <v>29.5941908</v>
      </c>
      <c r="H43">
        <v>-94.529872580000003</v>
      </c>
      <c r="I43" s="3" t="s">
        <v>21</v>
      </c>
      <c r="J43" s="3" t="s">
        <v>21</v>
      </c>
      <c r="K43" s="3" t="s">
        <v>21</v>
      </c>
      <c r="N43" s="3"/>
      <c r="O43" s="3"/>
    </row>
    <row r="44" spans="1:15" x14ac:dyDescent="0.25">
      <c r="A44" s="34">
        <v>42154</v>
      </c>
      <c r="B44" s="3" t="s">
        <v>123</v>
      </c>
      <c r="C44" s="3" t="s">
        <v>5</v>
      </c>
      <c r="D44" s="3">
        <v>3</v>
      </c>
      <c r="E44" s="3">
        <v>6</v>
      </c>
      <c r="F44" t="s">
        <v>270</v>
      </c>
      <c r="G44">
        <v>29.59383717</v>
      </c>
      <c r="H44">
        <v>-94.533774359999995</v>
      </c>
      <c r="I44" s="3" t="s">
        <v>108</v>
      </c>
      <c r="J44" s="3">
        <v>98</v>
      </c>
      <c r="K44" s="3">
        <v>12.25</v>
      </c>
      <c r="N44" s="3"/>
      <c r="O44" s="3"/>
    </row>
    <row r="45" spans="1:15" x14ac:dyDescent="0.25">
      <c r="A45" s="34">
        <v>42154</v>
      </c>
      <c r="B45" s="3" t="s">
        <v>123</v>
      </c>
      <c r="C45" s="3" t="s">
        <v>5</v>
      </c>
      <c r="D45" s="3">
        <v>3</v>
      </c>
      <c r="E45" s="3">
        <v>6</v>
      </c>
      <c r="F45" t="s">
        <v>270</v>
      </c>
      <c r="G45">
        <v>29.59383717</v>
      </c>
      <c r="H45">
        <v>-94.533774359999995</v>
      </c>
      <c r="I45" s="3" t="s">
        <v>21</v>
      </c>
      <c r="J45" s="3" t="s">
        <v>21</v>
      </c>
      <c r="K45" s="3" t="s">
        <v>21</v>
      </c>
      <c r="N45" s="3"/>
      <c r="O45" s="3"/>
    </row>
    <row r="46" spans="1:15" x14ac:dyDescent="0.25">
      <c r="A46" s="34">
        <v>42154</v>
      </c>
      <c r="B46" s="3" t="s">
        <v>123</v>
      </c>
      <c r="C46" s="3" t="s">
        <v>5</v>
      </c>
      <c r="D46" s="3">
        <v>3</v>
      </c>
      <c r="E46" s="3">
        <v>7</v>
      </c>
      <c r="F46" t="s">
        <v>271</v>
      </c>
      <c r="G46">
        <v>29.593375739999999</v>
      </c>
      <c r="H46">
        <v>-94.537800610000005</v>
      </c>
      <c r="I46" s="3" t="s">
        <v>108</v>
      </c>
      <c r="J46" s="3">
        <v>119</v>
      </c>
      <c r="K46" s="3">
        <v>14.875</v>
      </c>
      <c r="N46" s="3"/>
      <c r="O46" s="3"/>
    </row>
    <row r="47" spans="1:15" x14ac:dyDescent="0.25">
      <c r="A47" s="34">
        <v>42154</v>
      </c>
      <c r="B47" s="3" t="s">
        <v>123</v>
      </c>
      <c r="C47" s="3" t="s">
        <v>5</v>
      </c>
      <c r="D47" s="3">
        <v>3</v>
      </c>
      <c r="E47" s="3">
        <v>7</v>
      </c>
      <c r="F47" t="s">
        <v>271</v>
      </c>
      <c r="G47">
        <v>29.593375739999999</v>
      </c>
      <c r="H47">
        <v>-94.537800610000005</v>
      </c>
      <c r="I47" s="3" t="s">
        <v>21</v>
      </c>
      <c r="J47" s="3" t="s">
        <v>21</v>
      </c>
      <c r="K47" s="3" t="s">
        <v>21</v>
      </c>
      <c r="N47" s="3"/>
      <c r="O47" s="3"/>
    </row>
    <row r="48" spans="1:15" x14ac:dyDescent="0.25">
      <c r="A48" s="34">
        <v>42140</v>
      </c>
      <c r="B48" s="3" t="s">
        <v>125</v>
      </c>
      <c r="C48" s="3" t="s">
        <v>5</v>
      </c>
      <c r="D48" s="3">
        <v>4</v>
      </c>
      <c r="E48" s="3">
        <v>1</v>
      </c>
      <c r="F48" t="s">
        <v>272</v>
      </c>
      <c r="G48">
        <v>29.603302939999999</v>
      </c>
      <c r="H48">
        <v>-94.5384818</v>
      </c>
      <c r="I48" s="3" t="s">
        <v>108</v>
      </c>
      <c r="J48" s="3">
        <v>61</v>
      </c>
      <c r="K48" s="3">
        <v>7.625</v>
      </c>
      <c r="N48" s="3"/>
      <c r="O48" s="3"/>
    </row>
    <row r="49" spans="1:15" x14ac:dyDescent="0.25">
      <c r="A49" s="34">
        <v>42140</v>
      </c>
      <c r="B49" s="3" t="s">
        <v>125</v>
      </c>
      <c r="C49" s="3" t="s">
        <v>5</v>
      </c>
      <c r="D49" s="3">
        <v>4</v>
      </c>
      <c r="E49" s="3">
        <v>1</v>
      </c>
      <c r="F49" t="s">
        <v>272</v>
      </c>
      <c r="G49">
        <v>29.603302939999999</v>
      </c>
      <c r="H49">
        <v>-94.5384818</v>
      </c>
      <c r="I49" s="3" t="s">
        <v>141</v>
      </c>
      <c r="J49" s="3">
        <v>99</v>
      </c>
      <c r="K49" s="3">
        <v>12.375</v>
      </c>
      <c r="N49" s="3"/>
      <c r="O49" s="3"/>
    </row>
    <row r="50" spans="1:15" x14ac:dyDescent="0.25">
      <c r="A50" s="34">
        <v>42140</v>
      </c>
      <c r="B50" s="3" t="s">
        <v>125</v>
      </c>
      <c r="C50" s="3" t="s">
        <v>5</v>
      </c>
      <c r="D50" s="3">
        <v>4</v>
      </c>
      <c r="E50" s="3">
        <v>2</v>
      </c>
      <c r="F50" t="s">
        <v>273</v>
      </c>
      <c r="G50">
        <v>29.605434540000001</v>
      </c>
      <c r="H50">
        <v>-94.535056539999999</v>
      </c>
      <c r="I50" s="3" t="s">
        <v>108</v>
      </c>
      <c r="J50" s="3">
        <v>87</v>
      </c>
      <c r="K50" s="3">
        <v>10.875</v>
      </c>
      <c r="N50" s="3"/>
      <c r="O50" s="3"/>
    </row>
    <row r="51" spans="1:15" x14ac:dyDescent="0.25">
      <c r="A51" s="34">
        <v>42140</v>
      </c>
      <c r="B51" s="3" t="s">
        <v>125</v>
      </c>
      <c r="C51" s="3" t="s">
        <v>5</v>
      </c>
      <c r="D51" s="3">
        <v>4</v>
      </c>
      <c r="E51" s="3">
        <v>2</v>
      </c>
      <c r="F51" t="s">
        <v>273</v>
      </c>
      <c r="G51">
        <v>29.605434540000001</v>
      </c>
      <c r="H51">
        <v>-94.535056539999999</v>
      </c>
      <c r="I51" s="3" t="s">
        <v>141</v>
      </c>
      <c r="J51" s="3">
        <v>64</v>
      </c>
      <c r="K51" s="3">
        <v>8</v>
      </c>
      <c r="N51" s="3"/>
      <c r="O51" s="3"/>
    </row>
    <row r="52" spans="1:15" x14ac:dyDescent="0.25">
      <c r="A52" s="34">
        <v>42153</v>
      </c>
      <c r="B52" s="3" t="s">
        <v>124</v>
      </c>
      <c r="C52" s="3" t="s">
        <v>5</v>
      </c>
      <c r="D52" s="3">
        <v>4</v>
      </c>
      <c r="E52" s="3">
        <v>3</v>
      </c>
      <c r="F52" t="s">
        <v>274</v>
      </c>
      <c r="G52">
        <v>29.60649342</v>
      </c>
      <c r="H52">
        <v>-94.531222069999998</v>
      </c>
      <c r="I52" s="3" t="s">
        <v>108</v>
      </c>
      <c r="J52" s="3">
        <v>101</v>
      </c>
      <c r="K52" s="3">
        <v>12.625</v>
      </c>
      <c r="N52" s="3"/>
      <c r="O52" s="3"/>
    </row>
    <row r="53" spans="1:15" x14ac:dyDescent="0.25">
      <c r="A53" s="34">
        <v>42153</v>
      </c>
      <c r="B53" s="3" t="s">
        <v>124</v>
      </c>
      <c r="C53" s="3" t="s">
        <v>5</v>
      </c>
      <c r="D53" s="3">
        <v>4</v>
      </c>
      <c r="E53" s="3">
        <v>3</v>
      </c>
      <c r="F53" t="s">
        <v>274</v>
      </c>
      <c r="G53">
        <v>29.60649342</v>
      </c>
      <c r="H53">
        <v>-94.531222069999998</v>
      </c>
      <c r="I53" s="3" t="s">
        <v>21</v>
      </c>
      <c r="J53" s="3" t="s">
        <v>21</v>
      </c>
      <c r="K53" s="3" t="s">
        <v>21</v>
      </c>
      <c r="N53" s="3"/>
      <c r="O53" s="3"/>
    </row>
    <row r="54" spans="1:15" x14ac:dyDescent="0.25">
      <c r="A54" s="34">
        <v>42153</v>
      </c>
      <c r="B54" s="3" t="s">
        <v>124</v>
      </c>
      <c r="C54" s="3" t="s">
        <v>5</v>
      </c>
      <c r="D54" s="3">
        <v>4</v>
      </c>
      <c r="E54" s="3">
        <v>4</v>
      </c>
      <c r="F54" t="s">
        <v>275</v>
      </c>
      <c r="G54">
        <v>29.602919880000002</v>
      </c>
      <c r="H54">
        <v>-94.529488610000001</v>
      </c>
      <c r="I54" s="3" t="s">
        <v>144</v>
      </c>
      <c r="J54" s="3">
        <v>32</v>
      </c>
      <c r="K54" s="3">
        <v>4</v>
      </c>
      <c r="N54" s="3"/>
      <c r="O54" s="3"/>
    </row>
    <row r="55" spans="1:15" x14ac:dyDescent="0.25">
      <c r="A55" s="34">
        <v>42153</v>
      </c>
      <c r="B55" s="3" t="s">
        <v>124</v>
      </c>
      <c r="C55" s="3" t="s">
        <v>5</v>
      </c>
      <c r="D55" s="3">
        <v>4</v>
      </c>
      <c r="E55" s="3">
        <v>4</v>
      </c>
      <c r="F55" t="s">
        <v>275</v>
      </c>
      <c r="G55">
        <v>29.602919880000002</v>
      </c>
      <c r="H55">
        <v>-94.529488610000001</v>
      </c>
      <c r="I55" s="3" t="s">
        <v>146</v>
      </c>
      <c r="J55" s="3">
        <v>28</v>
      </c>
      <c r="K55" s="3">
        <v>3.5</v>
      </c>
      <c r="N55" s="3"/>
      <c r="O55" s="3"/>
    </row>
    <row r="56" spans="1:15" x14ac:dyDescent="0.25">
      <c r="A56" s="34">
        <v>42153</v>
      </c>
      <c r="B56" s="3" t="s">
        <v>124</v>
      </c>
      <c r="C56" s="3" t="s">
        <v>5</v>
      </c>
      <c r="D56" s="3">
        <v>5</v>
      </c>
      <c r="E56" s="3">
        <v>1</v>
      </c>
      <c r="F56" t="s">
        <v>276</v>
      </c>
      <c r="G56">
        <v>29.601134869999999</v>
      </c>
      <c r="H56">
        <v>-94.541923749999995</v>
      </c>
      <c r="I56" s="3" t="s">
        <v>144</v>
      </c>
      <c r="J56" s="3">
        <v>167</v>
      </c>
      <c r="K56" s="3">
        <v>20.875</v>
      </c>
      <c r="N56" s="3"/>
      <c r="O56" s="3"/>
    </row>
    <row r="57" spans="1:15" x14ac:dyDescent="0.25">
      <c r="A57" s="34">
        <v>42153</v>
      </c>
      <c r="B57" s="3" t="s">
        <v>124</v>
      </c>
      <c r="C57" s="3" t="s">
        <v>5</v>
      </c>
      <c r="D57" s="3">
        <v>5</v>
      </c>
      <c r="E57" s="3">
        <v>1</v>
      </c>
      <c r="F57" t="s">
        <v>276</v>
      </c>
      <c r="G57">
        <v>29.601134869999999</v>
      </c>
      <c r="H57">
        <v>-94.541923749999995</v>
      </c>
      <c r="I57" s="3" t="s">
        <v>21</v>
      </c>
      <c r="J57" s="3">
        <v>0</v>
      </c>
      <c r="K57" s="3" t="s">
        <v>21</v>
      </c>
      <c r="N57" s="3"/>
      <c r="O57" s="3"/>
    </row>
    <row r="58" spans="1:15" x14ac:dyDescent="0.25">
      <c r="A58" s="34">
        <v>42140</v>
      </c>
      <c r="B58" s="3" t="s">
        <v>125</v>
      </c>
      <c r="C58" s="3" t="s">
        <v>5</v>
      </c>
      <c r="D58" s="3">
        <v>5</v>
      </c>
      <c r="E58" s="3">
        <v>2</v>
      </c>
      <c r="F58" t="s">
        <v>277</v>
      </c>
      <c r="G58">
        <v>29.59900361</v>
      </c>
      <c r="H58">
        <v>-94.545300979999993</v>
      </c>
      <c r="I58" s="3" t="s">
        <v>108</v>
      </c>
      <c r="J58" s="3">
        <v>148</v>
      </c>
      <c r="K58" s="3">
        <v>18.5</v>
      </c>
      <c r="N58" s="3"/>
      <c r="O58" s="3"/>
    </row>
    <row r="59" spans="1:15" x14ac:dyDescent="0.25">
      <c r="A59" s="34">
        <v>42140</v>
      </c>
      <c r="B59" s="3" t="s">
        <v>125</v>
      </c>
      <c r="C59" s="3" t="s">
        <v>5</v>
      </c>
      <c r="D59" s="3">
        <v>5</v>
      </c>
      <c r="E59" s="3">
        <v>2</v>
      </c>
      <c r="F59" t="s">
        <v>277</v>
      </c>
      <c r="G59">
        <v>29.59900361</v>
      </c>
      <c r="H59">
        <v>-94.545300979999993</v>
      </c>
      <c r="I59" s="3" t="s">
        <v>21</v>
      </c>
      <c r="J59" s="3" t="s">
        <v>21</v>
      </c>
      <c r="K59" s="3" t="s">
        <v>21</v>
      </c>
      <c r="N59" s="3"/>
      <c r="O59" s="3"/>
    </row>
    <row r="60" spans="1:15" x14ac:dyDescent="0.25">
      <c r="A60" s="34">
        <v>42140</v>
      </c>
      <c r="B60" s="3" t="s">
        <v>125</v>
      </c>
      <c r="C60" s="3" t="s">
        <v>5</v>
      </c>
      <c r="D60" s="3">
        <v>5</v>
      </c>
      <c r="E60" s="3">
        <v>3</v>
      </c>
      <c r="F60" t="s">
        <v>278</v>
      </c>
      <c r="G60">
        <v>29.596856079999998</v>
      </c>
      <c r="H60">
        <v>-94.548652149999995</v>
      </c>
      <c r="I60" s="3" t="s">
        <v>108</v>
      </c>
      <c r="J60" s="3">
        <v>148</v>
      </c>
      <c r="K60" s="3">
        <v>18.5</v>
      </c>
      <c r="N60" s="3"/>
      <c r="O60" s="3"/>
    </row>
    <row r="61" spans="1:15" x14ac:dyDescent="0.25">
      <c r="A61" s="34">
        <v>42140</v>
      </c>
      <c r="B61" s="3" t="s">
        <v>125</v>
      </c>
      <c r="C61" s="3" t="s">
        <v>5</v>
      </c>
      <c r="D61" s="3">
        <v>5</v>
      </c>
      <c r="E61" s="3">
        <v>3</v>
      </c>
      <c r="F61" t="s">
        <v>278</v>
      </c>
      <c r="G61">
        <v>29.596856079999998</v>
      </c>
      <c r="H61">
        <v>-94.548652149999995</v>
      </c>
      <c r="I61" s="3" t="s">
        <v>141</v>
      </c>
      <c r="J61" s="3">
        <v>82</v>
      </c>
      <c r="K61" s="3">
        <v>10.25</v>
      </c>
      <c r="N61" s="3"/>
      <c r="O61" s="3"/>
    </row>
    <row r="62" spans="1:15" x14ac:dyDescent="0.25">
      <c r="A62" s="34">
        <v>42140</v>
      </c>
      <c r="B62" s="3" t="s">
        <v>125</v>
      </c>
      <c r="C62" s="3" t="s">
        <v>5</v>
      </c>
      <c r="D62" s="3">
        <v>5</v>
      </c>
      <c r="E62" s="3">
        <v>5</v>
      </c>
      <c r="F62" t="s">
        <v>279</v>
      </c>
      <c r="G62">
        <v>29.592401599999999</v>
      </c>
      <c r="H62">
        <v>-94.555402270000002</v>
      </c>
      <c r="I62" s="3" t="s">
        <v>145</v>
      </c>
      <c r="J62" s="3">
        <v>113</v>
      </c>
      <c r="K62" s="3">
        <v>14.125</v>
      </c>
      <c r="N62" s="3"/>
      <c r="O62" s="3"/>
    </row>
    <row r="63" spans="1:15" x14ac:dyDescent="0.25">
      <c r="A63" s="34">
        <v>42140</v>
      </c>
      <c r="B63" s="3" t="s">
        <v>125</v>
      </c>
      <c r="C63" s="3" t="s">
        <v>5</v>
      </c>
      <c r="D63" s="3">
        <v>5</v>
      </c>
      <c r="E63" s="3">
        <v>5</v>
      </c>
      <c r="F63" t="s">
        <v>279</v>
      </c>
      <c r="G63">
        <v>29.592401599999999</v>
      </c>
      <c r="H63">
        <v>-94.555402270000002</v>
      </c>
      <c r="I63" s="3" t="s">
        <v>21</v>
      </c>
      <c r="J63" s="3" t="s">
        <v>21</v>
      </c>
      <c r="K63" s="3" t="s">
        <v>21</v>
      </c>
      <c r="N63" s="3"/>
      <c r="O63" s="3"/>
    </row>
    <row r="64" spans="1:15" x14ac:dyDescent="0.25">
      <c r="A64" s="34">
        <v>42140</v>
      </c>
      <c r="B64" s="3" t="s">
        <v>125</v>
      </c>
      <c r="C64" s="3" t="s">
        <v>5</v>
      </c>
      <c r="D64" s="3">
        <v>5</v>
      </c>
      <c r="E64" s="3">
        <v>6</v>
      </c>
      <c r="F64" t="s">
        <v>280</v>
      </c>
      <c r="G64">
        <v>29.588506280000001</v>
      </c>
      <c r="H64">
        <v>-94.556110039999993</v>
      </c>
      <c r="I64" s="3" t="s">
        <v>146</v>
      </c>
      <c r="J64" s="3">
        <v>61</v>
      </c>
      <c r="K64" s="3">
        <v>7.625</v>
      </c>
      <c r="N64" s="3"/>
      <c r="O64" s="3"/>
    </row>
    <row r="65" spans="1:15" x14ac:dyDescent="0.25">
      <c r="A65" s="34">
        <v>42140</v>
      </c>
      <c r="B65" s="3" t="s">
        <v>125</v>
      </c>
      <c r="C65" s="3" t="s">
        <v>5</v>
      </c>
      <c r="D65" s="3">
        <v>5</v>
      </c>
      <c r="E65" s="3">
        <v>6</v>
      </c>
      <c r="F65" t="s">
        <v>280</v>
      </c>
      <c r="G65">
        <v>29.588506280000001</v>
      </c>
      <c r="H65">
        <v>-94.556110039999993</v>
      </c>
      <c r="I65" s="3" t="s">
        <v>21</v>
      </c>
      <c r="J65" s="3" t="s">
        <v>21</v>
      </c>
      <c r="K65" s="3" t="s">
        <v>21</v>
      </c>
      <c r="N65" s="3"/>
      <c r="O65" s="3"/>
    </row>
    <row r="66" spans="1:15" x14ac:dyDescent="0.25">
      <c r="A66" s="34">
        <v>42140</v>
      </c>
      <c r="B66" s="3" t="s">
        <v>125</v>
      </c>
      <c r="C66" s="3" t="s">
        <v>5</v>
      </c>
      <c r="D66" s="3">
        <v>5</v>
      </c>
      <c r="E66" s="3">
        <v>7</v>
      </c>
      <c r="F66" t="s">
        <v>281</v>
      </c>
      <c r="G66">
        <v>29.584447170000001</v>
      </c>
      <c r="H66">
        <v>-94.556110039999993</v>
      </c>
      <c r="I66" s="3" t="s">
        <v>144</v>
      </c>
      <c r="J66" s="3">
        <v>103</v>
      </c>
      <c r="K66" s="3">
        <v>12.875</v>
      </c>
      <c r="N66" s="3"/>
      <c r="O66" s="3"/>
    </row>
    <row r="67" spans="1:15" x14ac:dyDescent="0.25">
      <c r="A67" s="34">
        <v>42140</v>
      </c>
      <c r="B67" s="3" t="s">
        <v>125</v>
      </c>
      <c r="C67" s="3" t="s">
        <v>5</v>
      </c>
      <c r="D67" s="3">
        <v>5</v>
      </c>
      <c r="E67" s="3">
        <v>7</v>
      </c>
      <c r="F67" t="s">
        <v>281</v>
      </c>
      <c r="G67">
        <v>29.584447170000001</v>
      </c>
      <c r="H67">
        <v>-94.556110039999993</v>
      </c>
      <c r="I67" s="3" t="s">
        <v>146</v>
      </c>
      <c r="J67" s="3">
        <v>37</v>
      </c>
      <c r="K67" s="3">
        <v>4.625</v>
      </c>
      <c r="N67" s="3"/>
      <c r="O67" s="3"/>
    </row>
    <row r="68" spans="1:15" x14ac:dyDescent="0.25">
      <c r="A68" s="34">
        <v>42153</v>
      </c>
      <c r="B68" s="3" t="s">
        <v>124</v>
      </c>
      <c r="C68" s="3" t="s">
        <v>5</v>
      </c>
      <c r="D68" s="3">
        <v>5</v>
      </c>
      <c r="E68" s="3">
        <v>9</v>
      </c>
      <c r="F68" t="s">
        <v>282</v>
      </c>
      <c r="G68">
        <v>29.57628085</v>
      </c>
      <c r="H68">
        <v>-94.556090089999998</v>
      </c>
      <c r="I68" s="3" t="s">
        <v>146</v>
      </c>
      <c r="J68" s="3">
        <v>84</v>
      </c>
      <c r="K68" s="3">
        <v>10.5</v>
      </c>
      <c r="N68" s="3"/>
      <c r="O68" s="3"/>
    </row>
    <row r="69" spans="1:15" x14ac:dyDescent="0.25">
      <c r="A69" s="34">
        <v>42153</v>
      </c>
      <c r="B69" s="3" t="s">
        <v>124</v>
      </c>
      <c r="C69" s="3" t="s">
        <v>5</v>
      </c>
      <c r="D69" s="3">
        <v>5</v>
      </c>
      <c r="E69" s="3">
        <v>9</v>
      </c>
      <c r="F69" t="s">
        <v>282</v>
      </c>
      <c r="G69">
        <v>29.57628085</v>
      </c>
      <c r="H69">
        <v>-94.556090089999998</v>
      </c>
      <c r="I69" s="3" t="s">
        <v>144</v>
      </c>
      <c r="J69" s="3">
        <v>90</v>
      </c>
      <c r="K69" s="3">
        <v>11.25</v>
      </c>
      <c r="N69" s="3"/>
      <c r="O69" s="3"/>
    </row>
    <row r="70" spans="1:15" x14ac:dyDescent="0.25">
      <c r="A70" s="34">
        <v>42153</v>
      </c>
      <c r="B70" s="3" t="s">
        <v>124</v>
      </c>
      <c r="C70" s="3" t="s">
        <v>5</v>
      </c>
      <c r="D70" s="3">
        <v>6</v>
      </c>
      <c r="E70" s="3">
        <v>2</v>
      </c>
      <c r="F70" t="s">
        <v>283</v>
      </c>
      <c r="G70">
        <v>29.614356740000002</v>
      </c>
      <c r="H70">
        <v>-94.54338036</v>
      </c>
      <c r="I70" s="3" t="s">
        <v>141</v>
      </c>
      <c r="J70" s="3">
        <v>240</v>
      </c>
      <c r="K70" s="3">
        <v>30</v>
      </c>
      <c r="N70" s="3"/>
      <c r="O70" s="3"/>
    </row>
    <row r="71" spans="1:15" x14ac:dyDescent="0.25">
      <c r="A71" s="34">
        <v>42153</v>
      </c>
      <c r="B71" s="3" t="s">
        <v>124</v>
      </c>
      <c r="C71" s="3" t="s">
        <v>5</v>
      </c>
      <c r="D71" s="3">
        <v>6</v>
      </c>
      <c r="E71" s="3">
        <v>2</v>
      </c>
      <c r="F71" t="s">
        <v>283</v>
      </c>
      <c r="G71">
        <v>29.614356740000002</v>
      </c>
      <c r="H71">
        <v>-94.54338036</v>
      </c>
      <c r="I71" s="3" t="s">
        <v>108</v>
      </c>
      <c r="J71" s="3">
        <v>200</v>
      </c>
      <c r="K71" s="3">
        <v>25</v>
      </c>
      <c r="N71" s="3"/>
      <c r="O71" s="3"/>
    </row>
    <row r="72" spans="1:15" x14ac:dyDescent="0.25">
      <c r="A72" s="34">
        <v>42153</v>
      </c>
      <c r="B72" s="3" t="s">
        <v>124</v>
      </c>
      <c r="C72" s="3" t="s">
        <v>5</v>
      </c>
      <c r="D72" s="3">
        <v>6</v>
      </c>
      <c r="E72" s="3">
        <v>4</v>
      </c>
      <c r="F72" t="s">
        <v>284</v>
      </c>
      <c r="G72">
        <v>29.612796029999998</v>
      </c>
      <c r="H72">
        <v>-94.535717790000007</v>
      </c>
      <c r="I72" s="3" t="s">
        <v>146</v>
      </c>
      <c r="J72" s="3">
        <v>112</v>
      </c>
      <c r="K72" s="3">
        <v>14</v>
      </c>
      <c r="N72" s="3"/>
      <c r="O72" s="3"/>
    </row>
    <row r="73" spans="1:15" x14ac:dyDescent="0.25">
      <c r="A73" s="34">
        <v>42153</v>
      </c>
      <c r="B73" s="3" t="s">
        <v>124</v>
      </c>
      <c r="C73" s="3" t="s">
        <v>5</v>
      </c>
      <c r="D73" s="3">
        <v>6</v>
      </c>
      <c r="E73" s="3">
        <v>4</v>
      </c>
      <c r="F73" t="s">
        <v>284</v>
      </c>
      <c r="G73">
        <v>29.612796029999998</v>
      </c>
      <c r="H73">
        <v>-94.535717790000007</v>
      </c>
      <c r="I73" s="3" t="s">
        <v>21</v>
      </c>
      <c r="J73" s="3" t="s">
        <v>21</v>
      </c>
      <c r="K73" s="3" t="s">
        <v>21</v>
      </c>
      <c r="N73" s="3"/>
      <c r="O73" s="3"/>
    </row>
    <row r="74" spans="1:15" x14ac:dyDescent="0.25">
      <c r="A74" s="34">
        <v>42153</v>
      </c>
      <c r="B74" s="3" t="s">
        <v>124</v>
      </c>
      <c r="C74" s="3" t="s">
        <v>5</v>
      </c>
      <c r="D74" s="3">
        <v>7</v>
      </c>
      <c r="E74" s="3">
        <v>5</v>
      </c>
      <c r="F74" t="s">
        <v>285</v>
      </c>
      <c r="G74">
        <v>29.606298120000002</v>
      </c>
      <c r="H74">
        <v>-94.556167029999997</v>
      </c>
      <c r="I74" s="3" t="s">
        <v>144</v>
      </c>
      <c r="J74" s="3">
        <v>240</v>
      </c>
      <c r="K74" s="3">
        <v>30</v>
      </c>
      <c r="N74" s="3"/>
      <c r="O74" s="3"/>
    </row>
    <row r="75" spans="1:15" x14ac:dyDescent="0.25">
      <c r="A75" s="34">
        <v>42153</v>
      </c>
      <c r="B75" s="3" t="s">
        <v>124</v>
      </c>
      <c r="C75" s="3" t="s">
        <v>5</v>
      </c>
      <c r="D75" s="3">
        <v>7</v>
      </c>
      <c r="E75" s="3">
        <v>5</v>
      </c>
      <c r="F75" t="s">
        <v>285</v>
      </c>
      <c r="G75">
        <v>29.606298120000002</v>
      </c>
      <c r="H75">
        <v>-94.556167029999997</v>
      </c>
      <c r="I75" s="3" t="s">
        <v>146</v>
      </c>
      <c r="J75" s="3">
        <v>132</v>
      </c>
      <c r="K75" s="3">
        <v>16.5</v>
      </c>
      <c r="N75" s="3"/>
      <c r="O75" s="3"/>
    </row>
    <row r="76" spans="1:15" x14ac:dyDescent="0.25">
      <c r="A76" s="34">
        <v>42153</v>
      </c>
      <c r="B76" s="3" t="s">
        <v>124</v>
      </c>
      <c r="C76" s="3" t="s">
        <v>5</v>
      </c>
      <c r="D76" s="3">
        <v>7</v>
      </c>
      <c r="E76" s="3">
        <v>7</v>
      </c>
      <c r="F76" t="s">
        <v>286</v>
      </c>
      <c r="G76">
        <v>29.614160179999999</v>
      </c>
      <c r="H76">
        <v>-94.555748440000002</v>
      </c>
      <c r="I76" s="3" t="s">
        <v>141</v>
      </c>
      <c r="J76" s="3">
        <v>240</v>
      </c>
      <c r="K76" s="3">
        <v>30</v>
      </c>
      <c r="N76" s="3"/>
      <c r="O76" s="3"/>
    </row>
    <row r="77" spans="1:15" x14ac:dyDescent="0.25">
      <c r="A77" s="34">
        <v>42153</v>
      </c>
      <c r="B77" s="3" t="s">
        <v>124</v>
      </c>
      <c r="C77" s="3" t="s">
        <v>5</v>
      </c>
      <c r="D77" s="3">
        <v>7</v>
      </c>
      <c r="E77" s="3">
        <v>7</v>
      </c>
      <c r="F77" t="s">
        <v>286</v>
      </c>
      <c r="G77">
        <v>29.614160179999999</v>
      </c>
      <c r="H77">
        <v>-94.555748440000002</v>
      </c>
      <c r="I77" s="3" t="s">
        <v>108</v>
      </c>
      <c r="J77" s="3">
        <v>100</v>
      </c>
      <c r="K77" s="3">
        <v>12.5</v>
      </c>
      <c r="N77" s="3"/>
      <c r="O77" s="3"/>
    </row>
    <row r="78" spans="1:15" x14ac:dyDescent="0.25">
      <c r="A78" s="34">
        <v>42154</v>
      </c>
      <c r="B78" s="3" t="s">
        <v>123</v>
      </c>
      <c r="C78" s="3" t="s">
        <v>5</v>
      </c>
      <c r="D78" s="3">
        <v>8</v>
      </c>
      <c r="E78" s="3">
        <v>2</v>
      </c>
      <c r="F78" t="s">
        <v>287</v>
      </c>
      <c r="G78">
        <v>29.614349449999999</v>
      </c>
      <c r="H78">
        <v>-94.525115690000007</v>
      </c>
      <c r="I78" s="3" t="s">
        <v>108</v>
      </c>
      <c r="J78" s="3">
        <v>98</v>
      </c>
      <c r="K78" s="3">
        <v>12.25</v>
      </c>
      <c r="N78" s="3"/>
      <c r="O78" s="3"/>
    </row>
    <row r="79" spans="1:15" x14ac:dyDescent="0.25">
      <c r="A79" s="34">
        <v>42154</v>
      </c>
      <c r="B79" s="3" t="s">
        <v>123</v>
      </c>
      <c r="C79" s="3" t="s">
        <v>5</v>
      </c>
      <c r="D79" s="3">
        <v>8</v>
      </c>
      <c r="E79" s="3">
        <v>2</v>
      </c>
      <c r="F79" t="s">
        <v>287</v>
      </c>
      <c r="G79">
        <v>29.614349449999999</v>
      </c>
      <c r="H79">
        <v>-94.525115690000007</v>
      </c>
      <c r="I79" s="3" t="s">
        <v>141</v>
      </c>
      <c r="J79" s="3">
        <v>240</v>
      </c>
      <c r="K79" s="3">
        <v>30</v>
      </c>
      <c r="N79" s="3"/>
      <c r="O79" s="3"/>
    </row>
    <row r="80" spans="1:15" x14ac:dyDescent="0.25">
      <c r="A80" s="34">
        <v>42154</v>
      </c>
      <c r="B80" s="3" t="s">
        <v>123</v>
      </c>
      <c r="C80" s="3" t="s">
        <v>5</v>
      </c>
      <c r="D80" s="3">
        <v>8</v>
      </c>
      <c r="E80" s="3">
        <v>3</v>
      </c>
      <c r="F80" t="s">
        <v>288</v>
      </c>
      <c r="G80">
        <v>29.614398649999998</v>
      </c>
      <c r="H80">
        <v>-94.521062029999996</v>
      </c>
      <c r="I80" s="3" t="s">
        <v>108</v>
      </c>
      <c r="J80" s="3">
        <v>161</v>
      </c>
      <c r="K80" s="3">
        <v>20.125</v>
      </c>
      <c r="N80" s="3"/>
      <c r="O80" s="3"/>
    </row>
    <row r="81" spans="1:15" x14ac:dyDescent="0.25">
      <c r="A81" s="34">
        <v>42154</v>
      </c>
      <c r="B81" s="3" t="s">
        <v>123</v>
      </c>
      <c r="C81" s="3" t="s">
        <v>5</v>
      </c>
      <c r="D81" s="3">
        <v>8</v>
      </c>
      <c r="E81" s="3">
        <v>3</v>
      </c>
      <c r="F81" t="s">
        <v>288</v>
      </c>
      <c r="G81">
        <v>29.614398649999998</v>
      </c>
      <c r="H81">
        <v>-94.521062029999996</v>
      </c>
      <c r="I81" s="3" t="s">
        <v>141</v>
      </c>
      <c r="J81" s="3">
        <v>240</v>
      </c>
      <c r="K81" s="3">
        <v>30</v>
      </c>
      <c r="N81" s="3"/>
      <c r="O81" s="3"/>
    </row>
    <row r="82" spans="1:15" x14ac:dyDescent="0.25">
      <c r="A82" s="34">
        <v>42153</v>
      </c>
      <c r="B82" s="3" t="s">
        <v>124</v>
      </c>
      <c r="C82" s="3" t="s">
        <v>5</v>
      </c>
      <c r="D82" s="3">
        <v>8</v>
      </c>
      <c r="E82" s="3">
        <v>4</v>
      </c>
      <c r="F82" t="s">
        <v>289</v>
      </c>
      <c r="G82">
        <v>29.614440890000001</v>
      </c>
      <c r="H82">
        <v>-94.517040809999997</v>
      </c>
      <c r="I82" s="3" t="s">
        <v>108</v>
      </c>
      <c r="J82" s="3">
        <v>155</v>
      </c>
      <c r="K82" s="3">
        <v>19.375</v>
      </c>
      <c r="N82" s="3"/>
      <c r="O82" s="3"/>
    </row>
    <row r="83" spans="1:15" x14ac:dyDescent="0.25">
      <c r="A83" s="34">
        <v>42153</v>
      </c>
      <c r="B83" s="3" t="s">
        <v>124</v>
      </c>
      <c r="C83" s="3" t="s">
        <v>5</v>
      </c>
      <c r="D83" s="3">
        <v>8</v>
      </c>
      <c r="E83" s="3">
        <v>4</v>
      </c>
      <c r="F83" t="s">
        <v>289</v>
      </c>
      <c r="G83">
        <v>29.614440890000001</v>
      </c>
      <c r="H83">
        <v>-94.517040809999997</v>
      </c>
      <c r="I83" s="3" t="s">
        <v>141</v>
      </c>
      <c r="J83" s="3">
        <v>200</v>
      </c>
      <c r="K83" s="3">
        <v>25</v>
      </c>
      <c r="N83" s="3"/>
      <c r="O83" s="3"/>
    </row>
    <row r="84" spans="1:15" x14ac:dyDescent="0.25">
      <c r="A84" s="34">
        <v>42140</v>
      </c>
      <c r="B84" s="3" t="s">
        <v>125</v>
      </c>
      <c r="C84" s="3" t="s">
        <v>5</v>
      </c>
      <c r="D84" s="3">
        <v>9</v>
      </c>
      <c r="E84" s="3">
        <v>1</v>
      </c>
      <c r="F84" t="s">
        <v>290</v>
      </c>
      <c r="G84">
        <v>29.57991474</v>
      </c>
      <c r="H84">
        <v>-94.563751569999994</v>
      </c>
      <c r="I84" s="3" t="s">
        <v>108</v>
      </c>
      <c r="J84" s="3">
        <v>57</v>
      </c>
      <c r="K84" s="3">
        <v>7.125</v>
      </c>
      <c r="N84" s="3"/>
      <c r="O84" s="3"/>
    </row>
    <row r="85" spans="1:15" x14ac:dyDescent="0.25">
      <c r="A85" s="34">
        <v>42140</v>
      </c>
      <c r="B85" s="3" t="s">
        <v>125</v>
      </c>
      <c r="C85" s="3" t="s">
        <v>5</v>
      </c>
      <c r="D85" s="3">
        <v>9</v>
      </c>
      <c r="E85" s="3">
        <v>1</v>
      </c>
      <c r="F85" t="s">
        <v>290</v>
      </c>
      <c r="G85">
        <v>29.57991474</v>
      </c>
      <c r="H85">
        <v>-94.563751569999994</v>
      </c>
      <c r="I85" s="3" t="s">
        <v>141</v>
      </c>
      <c r="J85" s="3">
        <v>80</v>
      </c>
      <c r="K85" s="3">
        <v>10</v>
      </c>
      <c r="N85" s="3"/>
      <c r="O85" s="3"/>
    </row>
    <row r="86" spans="1:15" x14ac:dyDescent="0.25">
      <c r="A86" s="34">
        <v>42153</v>
      </c>
      <c r="B86" s="3" t="s">
        <v>124</v>
      </c>
      <c r="C86" s="3" t="s">
        <v>5</v>
      </c>
      <c r="D86" s="3">
        <v>9</v>
      </c>
      <c r="E86" s="3">
        <v>2</v>
      </c>
      <c r="F86" t="s">
        <v>291</v>
      </c>
      <c r="G86">
        <v>29.581096259999999</v>
      </c>
      <c r="H86">
        <v>-94.560005439999998</v>
      </c>
      <c r="I86" s="3" t="s">
        <v>141</v>
      </c>
      <c r="J86" s="3">
        <v>12</v>
      </c>
      <c r="K86" s="3">
        <v>1.5</v>
      </c>
      <c r="N86" s="3"/>
      <c r="O86" s="3"/>
    </row>
    <row r="87" spans="1:15" x14ac:dyDescent="0.25">
      <c r="A87" s="34">
        <v>42153</v>
      </c>
      <c r="B87" s="3" t="s">
        <v>124</v>
      </c>
      <c r="C87" s="3" t="s">
        <v>5</v>
      </c>
      <c r="D87" s="3">
        <v>9</v>
      </c>
      <c r="E87" s="3">
        <v>2</v>
      </c>
      <c r="F87" t="s">
        <v>291</v>
      </c>
      <c r="G87">
        <v>29.581096259999999</v>
      </c>
      <c r="H87">
        <v>-94.560005439999998</v>
      </c>
      <c r="I87" s="3" t="s">
        <v>108</v>
      </c>
      <c r="J87" s="3">
        <v>0</v>
      </c>
      <c r="K87" s="3">
        <v>0</v>
      </c>
      <c r="N87" s="3"/>
      <c r="O87" s="3"/>
    </row>
    <row r="88" spans="1:15" x14ac:dyDescent="0.25">
      <c r="A88" s="34">
        <v>42153</v>
      </c>
      <c r="B88" s="3" t="s">
        <v>124</v>
      </c>
      <c r="C88" s="3" t="s">
        <v>5</v>
      </c>
      <c r="D88" s="3">
        <v>9</v>
      </c>
      <c r="E88" s="3">
        <v>7</v>
      </c>
      <c r="F88" t="s">
        <v>292</v>
      </c>
      <c r="G88">
        <v>29.596084269999999</v>
      </c>
      <c r="H88">
        <v>-94.564303179999996</v>
      </c>
      <c r="I88" s="3" t="s">
        <v>146</v>
      </c>
      <c r="J88" s="3">
        <v>0</v>
      </c>
      <c r="K88" s="3">
        <v>0</v>
      </c>
      <c r="N88" s="3"/>
      <c r="O88" s="3"/>
    </row>
    <row r="89" spans="1:15" x14ac:dyDescent="0.25">
      <c r="A89" s="34">
        <v>42153</v>
      </c>
      <c r="B89" s="3" t="s">
        <v>124</v>
      </c>
      <c r="C89" s="3" t="s">
        <v>5</v>
      </c>
      <c r="D89" s="3">
        <v>9</v>
      </c>
      <c r="E89" s="3">
        <v>7</v>
      </c>
      <c r="F89" t="s">
        <v>292</v>
      </c>
      <c r="G89">
        <v>29.596084269999999</v>
      </c>
      <c r="H89">
        <v>-94.564303179999996</v>
      </c>
      <c r="I89" s="3" t="s">
        <v>144</v>
      </c>
      <c r="J89" s="3">
        <v>16</v>
      </c>
      <c r="K89" s="3">
        <v>2</v>
      </c>
      <c r="N89" s="3"/>
      <c r="O89" s="3"/>
    </row>
    <row r="90" spans="1:15" x14ac:dyDescent="0.25">
      <c r="A90" s="34">
        <v>42153</v>
      </c>
      <c r="B90" s="3" t="s">
        <v>124</v>
      </c>
      <c r="C90" s="3" t="s">
        <v>5</v>
      </c>
      <c r="D90" s="3">
        <v>10</v>
      </c>
      <c r="E90" s="3">
        <v>3</v>
      </c>
      <c r="F90" t="s">
        <v>244</v>
      </c>
      <c r="G90">
        <v>29.607728999999999</v>
      </c>
      <c r="H90">
        <v>-94.567304910000004</v>
      </c>
      <c r="I90" s="3" t="s">
        <v>144</v>
      </c>
      <c r="J90" s="3">
        <v>14</v>
      </c>
      <c r="K90" s="3">
        <v>1.75</v>
      </c>
      <c r="N90" s="3"/>
      <c r="O90" s="3"/>
    </row>
    <row r="91" spans="1:15" x14ac:dyDescent="0.25">
      <c r="A91" s="34">
        <v>42153</v>
      </c>
      <c r="B91" s="3" t="s">
        <v>124</v>
      </c>
      <c r="C91" s="3" t="s">
        <v>5</v>
      </c>
      <c r="D91" s="3">
        <v>10</v>
      </c>
      <c r="E91" s="3">
        <v>3</v>
      </c>
      <c r="F91" t="s">
        <v>244</v>
      </c>
      <c r="G91">
        <v>29.607728999999999</v>
      </c>
      <c r="H91">
        <v>-94.567304910000004</v>
      </c>
      <c r="I91" s="3" t="s">
        <v>146</v>
      </c>
      <c r="J91" s="3">
        <v>130</v>
      </c>
      <c r="K91" s="3">
        <v>16.25</v>
      </c>
      <c r="N91" s="3"/>
      <c r="O91" s="3"/>
    </row>
    <row r="92" spans="1:15" x14ac:dyDescent="0.25">
      <c r="A92" s="34">
        <v>42153</v>
      </c>
      <c r="B92" s="3" t="s">
        <v>124</v>
      </c>
      <c r="C92" s="3" t="s">
        <v>5</v>
      </c>
      <c r="D92" s="3">
        <v>10</v>
      </c>
      <c r="E92" s="3">
        <v>6</v>
      </c>
      <c r="F92" t="s">
        <v>247</v>
      </c>
      <c r="G92">
        <v>29.619198539999999</v>
      </c>
      <c r="H92">
        <v>-94.570310570000004</v>
      </c>
      <c r="I92" s="3" t="s">
        <v>146</v>
      </c>
      <c r="J92" s="3">
        <v>117</v>
      </c>
      <c r="K92" s="3">
        <v>14.625</v>
      </c>
      <c r="N92" s="3"/>
      <c r="O92" s="3"/>
    </row>
    <row r="93" spans="1:15" x14ac:dyDescent="0.25">
      <c r="A93" s="34">
        <v>42153</v>
      </c>
      <c r="B93" s="3" t="s">
        <v>124</v>
      </c>
      <c r="C93" s="3" t="s">
        <v>5</v>
      </c>
      <c r="D93" s="3">
        <v>10</v>
      </c>
      <c r="E93" s="3">
        <v>6</v>
      </c>
      <c r="F93" t="s">
        <v>247</v>
      </c>
      <c r="G93">
        <v>29.619198539999999</v>
      </c>
      <c r="H93">
        <v>-94.570310570000004</v>
      </c>
      <c r="I93" s="3" t="s">
        <v>144</v>
      </c>
      <c r="J93" s="3">
        <v>183</v>
      </c>
      <c r="K93" s="3">
        <v>22.875</v>
      </c>
      <c r="N93" s="3"/>
      <c r="O93" s="3"/>
    </row>
    <row r="94" spans="1:15" x14ac:dyDescent="0.25">
      <c r="A94" s="34">
        <v>42153</v>
      </c>
      <c r="B94" s="3" t="s">
        <v>124</v>
      </c>
      <c r="C94" s="3" t="s">
        <v>5</v>
      </c>
      <c r="D94" s="3">
        <v>11</v>
      </c>
      <c r="E94" s="3">
        <v>2</v>
      </c>
      <c r="F94" t="s">
        <v>162</v>
      </c>
      <c r="G94">
        <v>29.575548609999998</v>
      </c>
      <c r="H94">
        <v>-94.432856330000007</v>
      </c>
      <c r="I94" s="3" t="s">
        <v>146</v>
      </c>
      <c r="J94" s="3">
        <v>95</v>
      </c>
      <c r="K94" s="3">
        <v>11.875</v>
      </c>
      <c r="N94" s="3"/>
      <c r="O94" s="3"/>
    </row>
    <row r="95" spans="1:15" x14ac:dyDescent="0.25">
      <c r="A95" s="34">
        <v>42153</v>
      </c>
      <c r="B95" s="3" t="s">
        <v>124</v>
      </c>
      <c r="C95" s="3" t="s">
        <v>5</v>
      </c>
      <c r="D95" s="3">
        <v>11</v>
      </c>
      <c r="E95" s="3">
        <v>2</v>
      </c>
      <c r="F95" t="s">
        <v>162</v>
      </c>
      <c r="G95">
        <v>29.575548609999998</v>
      </c>
      <c r="H95">
        <v>-94.432856330000007</v>
      </c>
      <c r="I95" s="3" t="s">
        <v>144</v>
      </c>
      <c r="J95" s="3">
        <v>101</v>
      </c>
      <c r="K95" s="3">
        <v>12.625</v>
      </c>
      <c r="N95" s="3"/>
      <c r="O95" s="3"/>
    </row>
    <row r="96" spans="1:15" x14ac:dyDescent="0.25">
      <c r="A96" s="34">
        <v>42153</v>
      </c>
      <c r="B96" s="3" t="s">
        <v>124</v>
      </c>
      <c r="C96" s="3" t="s">
        <v>5</v>
      </c>
      <c r="D96" s="3">
        <v>11</v>
      </c>
      <c r="E96" s="3">
        <v>5</v>
      </c>
      <c r="F96" t="s">
        <v>165</v>
      </c>
      <c r="G96">
        <v>29.570951050000001</v>
      </c>
      <c r="H96">
        <v>-94.426316180000001</v>
      </c>
      <c r="I96" s="3" t="s">
        <v>108</v>
      </c>
      <c r="J96" s="3">
        <v>60</v>
      </c>
      <c r="K96" s="3">
        <v>7.5</v>
      </c>
      <c r="N96" s="3"/>
      <c r="O96" s="3"/>
    </row>
    <row r="97" spans="1:15" x14ac:dyDescent="0.25">
      <c r="A97" s="34">
        <v>42153</v>
      </c>
      <c r="B97" s="3" t="s">
        <v>124</v>
      </c>
      <c r="C97" s="3" t="s">
        <v>5</v>
      </c>
      <c r="D97" s="3">
        <v>11</v>
      </c>
      <c r="E97" s="3">
        <v>5</v>
      </c>
      <c r="F97" t="s">
        <v>165</v>
      </c>
      <c r="G97">
        <v>29.570951050000001</v>
      </c>
      <c r="H97">
        <v>-94.426316180000001</v>
      </c>
      <c r="I97" s="3" t="s">
        <v>141</v>
      </c>
      <c r="J97" s="3">
        <v>79</v>
      </c>
      <c r="K97" s="3">
        <v>9.875</v>
      </c>
      <c r="N97" s="3"/>
      <c r="O97" s="3"/>
    </row>
    <row r="98" spans="1:15" x14ac:dyDescent="0.25">
      <c r="A98" s="34">
        <v>42153</v>
      </c>
      <c r="B98" s="3" t="s">
        <v>124</v>
      </c>
      <c r="C98" s="3" t="s">
        <v>5</v>
      </c>
      <c r="D98" s="3">
        <v>11</v>
      </c>
      <c r="E98" s="3">
        <v>6</v>
      </c>
      <c r="F98" t="s">
        <v>166</v>
      </c>
      <c r="G98">
        <v>29.56784137</v>
      </c>
      <c r="H98">
        <v>-94.423741430000007</v>
      </c>
      <c r="I98" s="3" t="s">
        <v>146</v>
      </c>
      <c r="J98" s="3">
        <v>139</v>
      </c>
      <c r="K98" s="3">
        <v>17.375</v>
      </c>
    </row>
    <row r="99" spans="1:15" x14ac:dyDescent="0.25">
      <c r="A99" s="34">
        <v>42153</v>
      </c>
      <c r="B99" s="3" t="s">
        <v>124</v>
      </c>
      <c r="C99" s="3" t="s">
        <v>5</v>
      </c>
      <c r="D99" s="3">
        <v>11</v>
      </c>
      <c r="E99" s="3">
        <v>6</v>
      </c>
      <c r="F99" t="s">
        <v>166</v>
      </c>
      <c r="G99">
        <v>29.56784137</v>
      </c>
      <c r="H99">
        <v>-94.423741430000007</v>
      </c>
      <c r="I99" s="3" t="s">
        <v>144</v>
      </c>
      <c r="J99" s="3">
        <v>142</v>
      </c>
      <c r="K99" s="3">
        <v>17.75</v>
      </c>
    </row>
    <row r="100" spans="1:15" x14ac:dyDescent="0.25">
      <c r="A100" s="34">
        <v>42154</v>
      </c>
      <c r="B100" s="3" t="s">
        <v>123</v>
      </c>
      <c r="C100" s="3" t="s">
        <v>5</v>
      </c>
      <c r="D100" s="3">
        <v>11</v>
      </c>
      <c r="E100" s="3">
        <v>7</v>
      </c>
      <c r="F100" t="s">
        <v>167</v>
      </c>
      <c r="G100">
        <v>29.570516789999999</v>
      </c>
      <c r="H100">
        <v>-94.420772729999996</v>
      </c>
      <c r="I100" s="3" t="s">
        <v>108</v>
      </c>
      <c r="J100" s="3">
        <v>199</v>
      </c>
      <c r="K100" s="3">
        <v>24.875</v>
      </c>
    </row>
    <row r="101" spans="1:15" x14ac:dyDescent="0.25">
      <c r="A101" s="34">
        <v>42154</v>
      </c>
      <c r="B101" s="3" t="s">
        <v>123</v>
      </c>
      <c r="C101" s="3" t="s">
        <v>5</v>
      </c>
      <c r="D101" s="3">
        <v>11</v>
      </c>
      <c r="E101" s="3">
        <v>7</v>
      </c>
      <c r="F101" t="s">
        <v>167</v>
      </c>
      <c r="G101">
        <v>29.570516789999999</v>
      </c>
      <c r="H101">
        <v>-94.420772729999996</v>
      </c>
      <c r="I101" s="3" t="s">
        <v>141</v>
      </c>
      <c r="J101" s="3">
        <v>82</v>
      </c>
      <c r="K101" s="3">
        <v>10.25</v>
      </c>
    </row>
    <row r="102" spans="1:15" x14ac:dyDescent="0.25">
      <c r="A102" s="34">
        <v>42154</v>
      </c>
      <c r="B102" s="3" t="s">
        <v>123</v>
      </c>
      <c r="C102" s="3" t="s">
        <v>5</v>
      </c>
      <c r="D102" s="3">
        <v>12</v>
      </c>
      <c r="E102" s="3">
        <v>3</v>
      </c>
      <c r="F102" t="s">
        <v>170</v>
      </c>
      <c r="G102">
        <v>29.577977690000001</v>
      </c>
      <c r="H102">
        <v>-94.417865129999996</v>
      </c>
      <c r="I102" s="3" t="s">
        <v>144</v>
      </c>
      <c r="J102" s="3">
        <v>89</v>
      </c>
      <c r="K102" s="3">
        <v>11.125</v>
      </c>
    </row>
    <row r="103" spans="1:15" x14ac:dyDescent="0.25">
      <c r="A103" s="34">
        <v>42154</v>
      </c>
      <c r="B103" s="3" t="s">
        <v>123</v>
      </c>
      <c r="C103" s="3" t="s">
        <v>5</v>
      </c>
      <c r="D103" s="3">
        <v>12</v>
      </c>
      <c r="E103" s="3">
        <v>3</v>
      </c>
      <c r="F103" t="s">
        <v>170</v>
      </c>
      <c r="G103">
        <v>29.577977690000001</v>
      </c>
      <c r="H103">
        <v>-94.417865129999996</v>
      </c>
      <c r="I103" s="3" t="s">
        <v>146</v>
      </c>
      <c r="J103" s="3">
        <v>113</v>
      </c>
      <c r="K103" s="3">
        <v>14.125</v>
      </c>
    </row>
    <row r="104" spans="1:15" x14ac:dyDescent="0.25">
      <c r="A104" s="34">
        <v>42154</v>
      </c>
      <c r="B104" s="3" t="s">
        <v>123</v>
      </c>
      <c r="C104" s="3" t="s">
        <v>5</v>
      </c>
      <c r="D104" s="3">
        <v>12</v>
      </c>
      <c r="E104" s="3">
        <v>4</v>
      </c>
      <c r="F104" t="s">
        <v>171</v>
      </c>
      <c r="G104">
        <v>29.581968310000001</v>
      </c>
      <c r="H104">
        <v>-94.417013530000006</v>
      </c>
      <c r="I104" s="3" t="s">
        <v>146</v>
      </c>
      <c r="J104" s="3">
        <v>83</v>
      </c>
      <c r="K104" s="3">
        <v>10.375</v>
      </c>
    </row>
    <row r="105" spans="1:15" x14ac:dyDescent="0.25">
      <c r="A105" s="34">
        <v>42154</v>
      </c>
      <c r="B105" s="3" t="s">
        <v>123</v>
      </c>
      <c r="C105" s="3" t="s">
        <v>5</v>
      </c>
      <c r="D105" s="3">
        <v>12</v>
      </c>
      <c r="E105" s="3">
        <v>4</v>
      </c>
      <c r="F105" t="s">
        <v>171</v>
      </c>
      <c r="G105">
        <v>29.581968310000001</v>
      </c>
      <c r="H105">
        <v>-94.417013530000006</v>
      </c>
      <c r="I105" s="3" t="s">
        <v>144</v>
      </c>
      <c r="J105" s="3">
        <v>124</v>
      </c>
      <c r="K105" s="3">
        <v>15.5</v>
      </c>
    </row>
    <row r="106" spans="1:15" x14ac:dyDescent="0.25">
      <c r="A106" s="34">
        <v>42154</v>
      </c>
      <c r="B106" s="3" t="s">
        <v>123</v>
      </c>
      <c r="C106" s="3" t="s">
        <v>5</v>
      </c>
      <c r="D106" s="3">
        <v>12</v>
      </c>
      <c r="E106" s="3">
        <v>8</v>
      </c>
      <c r="F106" t="s">
        <v>175</v>
      </c>
      <c r="G106">
        <v>29.596843669999998</v>
      </c>
      <c r="H106">
        <v>-94.41635144</v>
      </c>
      <c r="I106" s="3" t="s">
        <v>146</v>
      </c>
      <c r="J106" s="3">
        <v>166</v>
      </c>
      <c r="K106" s="3">
        <v>20.75</v>
      </c>
    </row>
    <row r="107" spans="1:15" x14ac:dyDescent="0.25">
      <c r="A107" s="34">
        <v>42154</v>
      </c>
      <c r="B107" s="3" t="s">
        <v>123</v>
      </c>
      <c r="C107" s="3" t="s">
        <v>5</v>
      </c>
      <c r="D107" s="3">
        <v>12</v>
      </c>
      <c r="E107" s="3">
        <v>8</v>
      </c>
      <c r="F107" t="s">
        <v>175</v>
      </c>
      <c r="G107">
        <v>29.596843669999998</v>
      </c>
      <c r="H107">
        <v>-94.41635144</v>
      </c>
      <c r="I107" s="3" t="s">
        <v>144</v>
      </c>
      <c r="J107" s="3">
        <v>125</v>
      </c>
      <c r="K107" s="3">
        <v>15.625</v>
      </c>
    </row>
    <row r="108" spans="1:15" x14ac:dyDescent="0.25">
      <c r="A108" s="34">
        <v>42154</v>
      </c>
      <c r="B108" s="3" t="s">
        <v>123</v>
      </c>
      <c r="C108" s="3" t="s">
        <v>5</v>
      </c>
      <c r="D108" s="3">
        <v>13</v>
      </c>
      <c r="E108" s="3">
        <v>1</v>
      </c>
      <c r="F108" t="s">
        <v>176</v>
      </c>
      <c r="G108">
        <v>29.599140899999998</v>
      </c>
      <c r="H108">
        <v>-94.419624819999996</v>
      </c>
      <c r="I108" s="3" t="s">
        <v>108</v>
      </c>
      <c r="J108" s="3">
        <v>81</v>
      </c>
      <c r="K108" s="3">
        <v>10.125</v>
      </c>
    </row>
    <row r="109" spans="1:15" x14ac:dyDescent="0.25">
      <c r="A109" s="34">
        <v>42154</v>
      </c>
      <c r="B109" s="3" t="s">
        <v>123</v>
      </c>
      <c r="C109" s="3" t="s">
        <v>5</v>
      </c>
      <c r="D109" s="3">
        <v>13</v>
      </c>
      <c r="E109" s="3">
        <v>1</v>
      </c>
      <c r="F109" t="s">
        <v>176</v>
      </c>
      <c r="G109">
        <v>29.599140899999998</v>
      </c>
      <c r="H109">
        <v>-94.419624819999996</v>
      </c>
      <c r="I109" s="3" t="s">
        <v>141</v>
      </c>
      <c r="J109" s="3">
        <v>91</v>
      </c>
      <c r="K109" s="3">
        <v>11.375</v>
      </c>
    </row>
    <row r="110" spans="1:15" x14ac:dyDescent="0.25">
      <c r="A110" s="34">
        <v>42154</v>
      </c>
      <c r="B110" s="3" t="s">
        <v>123</v>
      </c>
      <c r="C110" s="3" t="s">
        <v>5</v>
      </c>
      <c r="D110" s="3">
        <v>13</v>
      </c>
      <c r="E110" s="3">
        <v>5</v>
      </c>
      <c r="F110" t="s">
        <v>180</v>
      </c>
      <c r="G110">
        <v>29.609127180000002</v>
      </c>
      <c r="H110">
        <v>-94.431506589999998</v>
      </c>
      <c r="I110" s="3" t="s">
        <v>146</v>
      </c>
      <c r="J110" s="3">
        <v>120</v>
      </c>
      <c r="K110" s="3">
        <v>15</v>
      </c>
    </row>
    <row r="111" spans="1:15" x14ac:dyDescent="0.25">
      <c r="A111" s="34">
        <v>42154</v>
      </c>
      <c r="B111" s="3" t="s">
        <v>123</v>
      </c>
      <c r="C111" s="3" t="s">
        <v>5</v>
      </c>
      <c r="D111" s="3">
        <v>13</v>
      </c>
      <c r="E111" s="3">
        <v>5</v>
      </c>
      <c r="F111" t="s">
        <v>180</v>
      </c>
      <c r="G111">
        <v>29.609127180000002</v>
      </c>
      <c r="H111">
        <v>-94.431506589999998</v>
      </c>
      <c r="I111" s="3" t="s">
        <v>144</v>
      </c>
      <c r="J111" s="3">
        <v>116</v>
      </c>
      <c r="K111" s="3">
        <v>14.5</v>
      </c>
    </row>
    <row r="112" spans="1:15" x14ac:dyDescent="0.25">
      <c r="A112" s="34">
        <v>42154</v>
      </c>
      <c r="B112" s="3" t="s">
        <v>123</v>
      </c>
      <c r="C112" s="3" t="s">
        <v>5</v>
      </c>
      <c r="D112" s="3">
        <v>13</v>
      </c>
      <c r="E112" s="3">
        <v>7</v>
      </c>
      <c r="F112" t="s">
        <v>182</v>
      </c>
      <c r="G112">
        <v>29.61405113</v>
      </c>
      <c r="H112">
        <v>-94.437763930000003</v>
      </c>
      <c r="I112" s="3" t="s">
        <v>146</v>
      </c>
      <c r="J112" s="3">
        <v>202</v>
      </c>
      <c r="K112" s="3">
        <v>25.25</v>
      </c>
    </row>
    <row r="113" spans="1:11" x14ac:dyDescent="0.25">
      <c r="A113" s="34">
        <v>42154</v>
      </c>
      <c r="B113" s="3" t="s">
        <v>123</v>
      </c>
      <c r="C113" s="3" t="s">
        <v>5</v>
      </c>
      <c r="D113" s="3">
        <v>13</v>
      </c>
      <c r="E113" s="3">
        <v>7</v>
      </c>
      <c r="F113" t="s">
        <v>182</v>
      </c>
      <c r="G113">
        <v>29.61405113</v>
      </c>
      <c r="H113">
        <v>-94.437763930000003</v>
      </c>
      <c r="I113" s="3" t="s">
        <v>144</v>
      </c>
      <c r="J113" s="3">
        <v>116</v>
      </c>
      <c r="K113" s="3">
        <v>14.5</v>
      </c>
    </row>
    <row r="114" spans="1:1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</row>
    <row r="115" spans="1:1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</row>
    <row r="116" spans="1:1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</row>
    <row r="117" spans="1:1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</row>
    <row r="119" spans="1:1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spans="1:1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</row>
    <row r="127" spans="1:1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</row>
    <row r="128" spans="1:1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</row>
    <row r="129" spans="1:1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V672"/>
  <sheetViews>
    <sheetView topLeftCell="A639" zoomScale="110" zoomScaleNormal="110" workbookViewId="0">
      <selection activeCell="V1" sqref="S1:V1048576"/>
    </sheetView>
  </sheetViews>
  <sheetFormatPr defaultRowHeight="15" x14ac:dyDescent="0.25"/>
  <cols>
    <col min="1" max="1" width="8.42578125" bestFit="1" customWidth="1"/>
    <col min="2" max="2" width="4.7109375" bestFit="1" customWidth="1"/>
    <col min="3" max="3" width="4.85546875" bestFit="1" customWidth="1"/>
    <col min="4" max="5" width="7.5703125" bestFit="1" customWidth="1"/>
    <col min="8" max="8" width="9" style="17" customWidth="1"/>
    <col min="10" max="10" width="9.5703125" bestFit="1" customWidth="1"/>
    <col min="11" max="11" width="5.28515625" bestFit="1" customWidth="1"/>
    <col min="12" max="12" width="5.85546875" bestFit="1" customWidth="1"/>
    <col min="13" max="13" width="5.42578125" bestFit="1" customWidth="1"/>
    <col min="14" max="14" width="5.28515625" bestFit="1" customWidth="1"/>
    <col min="15" max="15" width="9" bestFit="1" customWidth="1"/>
    <col min="16" max="16" width="4.85546875" bestFit="1" customWidth="1"/>
    <col min="17" max="17" width="3.85546875" bestFit="1" customWidth="1"/>
  </cols>
  <sheetData>
    <row r="1" spans="1:22" s="7" customFormat="1" ht="24" x14ac:dyDescent="0.25">
      <c r="A1" s="4" t="s">
        <v>0</v>
      </c>
      <c r="B1" s="4" t="s">
        <v>1</v>
      </c>
      <c r="C1" s="4" t="s">
        <v>2</v>
      </c>
      <c r="D1" s="4" t="s">
        <v>4</v>
      </c>
      <c r="E1" s="4" t="s">
        <v>104</v>
      </c>
      <c r="F1" s="5" t="s">
        <v>142</v>
      </c>
      <c r="G1" s="5" t="s">
        <v>143</v>
      </c>
      <c r="H1" s="6"/>
      <c r="J1" s="7" t="s">
        <v>0</v>
      </c>
      <c r="K1" s="7" t="s">
        <v>1</v>
      </c>
      <c r="L1" s="7" t="s">
        <v>2</v>
      </c>
      <c r="M1" s="7" t="s">
        <v>4</v>
      </c>
      <c r="N1" s="7" t="s">
        <v>104</v>
      </c>
      <c r="O1" s="7" t="s">
        <v>105</v>
      </c>
      <c r="P1" s="7" t="s">
        <v>106</v>
      </c>
      <c r="Q1" s="7" t="s">
        <v>107</v>
      </c>
    </row>
    <row r="2" spans="1:22" s="7" customFormat="1" x14ac:dyDescent="0.25">
      <c r="A2" s="8">
        <v>42153</v>
      </c>
      <c r="B2" s="8" t="s">
        <v>124</v>
      </c>
      <c r="C2" s="8" t="s">
        <v>5</v>
      </c>
      <c r="D2" s="3">
        <v>1</v>
      </c>
      <c r="E2" s="3">
        <v>1</v>
      </c>
      <c r="F2" s="33">
        <v>5</v>
      </c>
      <c r="G2" s="33">
        <v>0</v>
      </c>
      <c r="H2" s="9"/>
      <c r="J2" s="10">
        <f>A2</f>
        <v>42153</v>
      </c>
      <c r="K2" s="7" t="str">
        <f>B2</f>
        <v>15149</v>
      </c>
      <c r="L2" s="7" t="str">
        <f>C2</f>
        <v>A</v>
      </c>
      <c r="M2" s="7">
        <f>D2</f>
        <v>1</v>
      </c>
      <c r="N2" s="7">
        <f>E2</f>
        <v>1</v>
      </c>
      <c r="O2" s="7" t="str">
        <f>F12</f>
        <v>n</v>
      </c>
      <c r="P2" s="7">
        <f>F10</f>
        <v>60</v>
      </c>
      <c r="Q2" s="7">
        <f>F11</f>
        <v>7.5</v>
      </c>
      <c r="S2" s="3"/>
      <c r="T2" s="3"/>
    </row>
    <row r="3" spans="1:22" s="7" customFormat="1" x14ac:dyDescent="0.25">
      <c r="A3" s="11"/>
      <c r="B3" s="11"/>
      <c r="C3" s="11"/>
      <c r="D3" s="3"/>
      <c r="E3" s="3"/>
      <c r="F3" s="33">
        <v>5</v>
      </c>
      <c r="G3" s="33">
        <v>0</v>
      </c>
      <c r="H3" s="9"/>
      <c r="J3" s="10">
        <f>A2</f>
        <v>42153</v>
      </c>
      <c r="K3" s="7" t="str">
        <f>B2</f>
        <v>15149</v>
      </c>
      <c r="L3" s="7" t="str">
        <f>C2</f>
        <v>A</v>
      </c>
      <c r="M3" s="7">
        <f>D2</f>
        <v>1</v>
      </c>
      <c r="N3" s="7">
        <f>E2</f>
        <v>1</v>
      </c>
      <c r="O3" s="7" t="str">
        <f>G12</f>
        <v>s</v>
      </c>
      <c r="P3" s="7">
        <f>G10</f>
        <v>0</v>
      </c>
      <c r="Q3" s="7">
        <f>G11</f>
        <v>0</v>
      </c>
      <c r="S3" s="3"/>
      <c r="T3" s="3"/>
    </row>
    <row r="4" spans="1:22" s="7" customFormat="1" x14ac:dyDescent="0.25">
      <c r="A4" s="11"/>
      <c r="B4" s="11"/>
      <c r="C4" s="11"/>
      <c r="D4" s="3"/>
      <c r="E4" s="3"/>
      <c r="F4" s="33">
        <v>5</v>
      </c>
      <c r="G4" s="33">
        <v>0</v>
      </c>
      <c r="H4" s="9"/>
      <c r="S4" s="3"/>
      <c r="T4" s="3"/>
    </row>
    <row r="5" spans="1:22" s="7" customFormat="1" x14ac:dyDescent="0.25">
      <c r="A5" s="11"/>
      <c r="B5" s="11"/>
      <c r="C5" s="11"/>
      <c r="D5" s="3"/>
      <c r="E5" s="3"/>
      <c r="F5" s="33">
        <v>5</v>
      </c>
      <c r="G5" s="33">
        <v>0</v>
      </c>
      <c r="H5" s="9"/>
      <c r="S5" s="3"/>
      <c r="T5" s="3"/>
    </row>
    <row r="6" spans="1:22" s="7" customFormat="1" x14ac:dyDescent="0.25">
      <c r="A6" s="11"/>
      <c r="B6" s="11"/>
      <c r="C6" s="11"/>
      <c r="D6" s="3"/>
      <c r="E6" s="3"/>
      <c r="F6" s="33">
        <v>11</v>
      </c>
      <c r="G6" s="33">
        <v>0</v>
      </c>
      <c r="H6" s="9"/>
      <c r="S6" s="3"/>
      <c r="T6" s="3"/>
    </row>
    <row r="7" spans="1:22" s="7" customFormat="1" x14ac:dyDescent="0.25">
      <c r="A7" s="11"/>
      <c r="B7" s="11"/>
      <c r="C7" s="11"/>
      <c r="D7" s="3"/>
      <c r="E7" s="3"/>
      <c r="F7" s="33">
        <v>9</v>
      </c>
      <c r="G7" s="33">
        <v>0</v>
      </c>
      <c r="H7" s="9"/>
      <c r="S7" s="3"/>
      <c r="T7" s="3"/>
    </row>
    <row r="8" spans="1:22" s="7" customFormat="1" x14ac:dyDescent="0.25">
      <c r="A8" s="11"/>
      <c r="B8" s="11"/>
      <c r="C8" s="11"/>
      <c r="D8" s="3"/>
      <c r="E8" s="3"/>
      <c r="F8" s="33">
        <v>10</v>
      </c>
      <c r="G8" s="33">
        <v>0</v>
      </c>
      <c r="H8" s="9"/>
      <c r="S8" s="3"/>
      <c r="T8" s="3"/>
    </row>
    <row r="9" spans="1:22" s="7" customFormat="1" x14ac:dyDescent="0.25">
      <c r="A9" s="11"/>
      <c r="B9" s="11"/>
      <c r="C9" s="11"/>
      <c r="D9" s="3"/>
      <c r="E9" s="3"/>
      <c r="F9" s="12">
        <v>10</v>
      </c>
      <c r="G9" s="12">
        <v>0</v>
      </c>
      <c r="H9" s="9"/>
      <c r="S9" s="3"/>
      <c r="T9" s="3"/>
    </row>
    <row r="10" spans="1:22" s="7" customFormat="1" x14ac:dyDescent="0.25">
      <c r="A10" s="11"/>
      <c r="B10" s="11"/>
      <c r="C10" s="11"/>
      <c r="D10" s="3"/>
      <c r="E10" s="3"/>
      <c r="F10" s="33">
        <v>60</v>
      </c>
      <c r="G10" s="33">
        <v>0</v>
      </c>
      <c r="H10" s="9"/>
      <c r="S10" s="3"/>
      <c r="T10" s="3"/>
    </row>
    <row r="11" spans="1:22" s="7" customFormat="1" x14ac:dyDescent="0.25">
      <c r="A11" s="11"/>
      <c r="B11" s="11"/>
      <c r="C11" s="11"/>
      <c r="D11" s="3"/>
      <c r="E11" s="3"/>
      <c r="F11" s="33">
        <v>7.5</v>
      </c>
      <c r="G11" s="33">
        <v>0</v>
      </c>
      <c r="H11" s="9"/>
      <c r="S11" s="3"/>
      <c r="T11" s="3"/>
    </row>
    <row r="12" spans="1:22" s="7" customFormat="1" x14ac:dyDescent="0.25">
      <c r="A12" s="11"/>
      <c r="B12" s="11"/>
      <c r="C12" s="11"/>
      <c r="D12" s="3"/>
      <c r="E12" s="3"/>
      <c r="F12" s="33" t="s">
        <v>141</v>
      </c>
      <c r="G12" s="33" t="s">
        <v>108</v>
      </c>
      <c r="H12" s="9"/>
      <c r="S12" s="3"/>
      <c r="T12" s="3"/>
      <c r="U12" s="3"/>
      <c r="V12" s="3"/>
    </row>
    <row r="13" spans="1:22" s="15" customFormat="1" x14ac:dyDescent="0.25">
      <c r="A13" s="14"/>
      <c r="B13" s="14"/>
      <c r="C13" s="14"/>
      <c r="H13" s="9"/>
      <c r="S13" s="3"/>
      <c r="T13" s="3"/>
      <c r="U13"/>
      <c r="V13"/>
    </row>
    <row r="14" spans="1:22" s="7" customFormat="1" x14ac:dyDescent="0.25">
      <c r="A14" s="8">
        <v>42153</v>
      </c>
      <c r="B14" s="8" t="s">
        <v>124</v>
      </c>
      <c r="C14" s="8" t="s">
        <v>5</v>
      </c>
      <c r="D14" s="3">
        <v>1</v>
      </c>
      <c r="E14" s="3">
        <v>2</v>
      </c>
      <c r="F14" s="33">
        <v>10</v>
      </c>
      <c r="G14" s="33">
        <v>0</v>
      </c>
      <c r="H14" s="9"/>
      <c r="J14" s="10">
        <f>A14</f>
        <v>42153</v>
      </c>
      <c r="K14" s="7" t="str">
        <f>B14</f>
        <v>15149</v>
      </c>
      <c r="L14" s="7" t="str">
        <f>C14</f>
        <v>A</v>
      </c>
      <c r="M14" s="7">
        <f>D14</f>
        <v>1</v>
      </c>
      <c r="N14" s="7">
        <f>E14</f>
        <v>2</v>
      </c>
      <c r="O14" s="7" t="str">
        <f>F24</f>
        <v>n</v>
      </c>
      <c r="P14" s="7">
        <f>F22</f>
        <v>72</v>
      </c>
      <c r="Q14" s="7">
        <f>F23</f>
        <v>9</v>
      </c>
      <c r="S14" s="3"/>
      <c r="T14" s="3"/>
    </row>
    <row r="15" spans="1:22" s="7" customFormat="1" x14ac:dyDescent="0.25">
      <c r="A15" s="11"/>
      <c r="B15" s="11"/>
      <c r="C15" s="11"/>
      <c r="D15" s="3"/>
      <c r="E15" s="3"/>
      <c r="F15" s="33">
        <v>7</v>
      </c>
      <c r="G15" s="33">
        <v>0</v>
      </c>
      <c r="H15" s="9"/>
      <c r="J15" s="10">
        <f>A14</f>
        <v>42153</v>
      </c>
      <c r="K15" s="7" t="str">
        <f>B14</f>
        <v>15149</v>
      </c>
      <c r="L15" s="7" t="str">
        <f>C14</f>
        <v>A</v>
      </c>
      <c r="M15" s="7">
        <f>D14</f>
        <v>1</v>
      </c>
      <c r="N15" s="7">
        <f>E14</f>
        <v>2</v>
      </c>
      <c r="O15" s="7" t="str">
        <f>G24</f>
        <v>s</v>
      </c>
      <c r="P15" s="7">
        <f>G22</f>
        <v>0</v>
      </c>
      <c r="Q15" s="7">
        <f>G23</f>
        <v>0</v>
      </c>
      <c r="S15" s="3"/>
      <c r="T15" s="3"/>
    </row>
    <row r="16" spans="1:22" s="7" customFormat="1" x14ac:dyDescent="0.25">
      <c r="A16" s="11"/>
      <c r="B16" s="11"/>
      <c r="C16" s="11"/>
      <c r="D16" s="3"/>
      <c r="E16" s="3"/>
      <c r="F16" s="33">
        <v>8</v>
      </c>
      <c r="G16" s="33">
        <v>0</v>
      </c>
      <c r="H16" s="9"/>
      <c r="S16" s="3"/>
      <c r="T16" s="3"/>
    </row>
    <row r="17" spans="1:22" s="7" customFormat="1" x14ac:dyDescent="0.25">
      <c r="A17" s="11"/>
      <c r="B17" s="11"/>
      <c r="C17" s="11"/>
      <c r="D17" s="3"/>
      <c r="E17" s="3"/>
      <c r="F17" s="33">
        <v>9</v>
      </c>
      <c r="G17" s="33">
        <v>0</v>
      </c>
      <c r="H17" s="9"/>
      <c r="S17" s="3"/>
      <c r="T17" s="3"/>
    </row>
    <row r="18" spans="1:22" s="7" customFormat="1" x14ac:dyDescent="0.25">
      <c r="A18" s="11"/>
      <c r="B18" s="11"/>
      <c r="C18" s="11"/>
      <c r="D18" s="3"/>
      <c r="E18" s="3"/>
      <c r="F18" s="33">
        <v>10</v>
      </c>
      <c r="G18" s="33">
        <v>0</v>
      </c>
      <c r="H18" s="9"/>
      <c r="S18" s="3"/>
      <c r="T18" s="3"/>
    </row>
    <row r="19" spans="1:22" s="7" customFormat="1" x14ac:dyDescent="0.25">
      <c r="A19" s="11"/>
      <c r="B19" s="11"/>
      <c r="C19" s="11"/>
      <c r="D19" s="3"/>
      <c r="E19" s="3"/>
      <c r="F19" s="33">
        <v>7</v>
      </c>
      <c r="G19" s="33">
        <v>0</v>
      </c>
      <c r="H19" s="9"/>
      <c r="S19" s="3"/>
      <c r="T19" s="3"/>
    </row>
    <row r="20" spans="1:22" s="7" customFormat="1" x14ac:dyDescent="0.25">
      <c r="A20" s="11"/>
      <c r="B20" s="11"/>
      <c r="C20" s="11"/>
      <c r="D20" s="3"/>
      <c r="E20" s="3"/>
      <c r="F20" s="33">
        <v>11</v>
      </c>
      <c r="G20" s="33">
        <v>0</v>
      </c>
      <c r="H20" s="9"/>
      <c r="S20" s="3"/>
      <c r="T20" s="3"/>
    </row>
    <row r="21" spans="1:22" s="7" customFormat="1" x14ac:dyDescent="0.25">
      <c r="A21" s="11"/>
      <c r="B21" s="11"/>
      <c r="C21" s="11"/>
      <c r="D21" s="3"/>
      <c r="E21" s="3"/>
      <c r="F21" s="12">
        <v>10</v>
      </c>
      <c r="G21" s="12">
        <v>0</v>
      </c>
      <c r="H21" s="9"/>
      <c r="S21" s="3"/>
      <c r="T21" s="3"/>
    </row>
    <row r="22" spans="1:22" s="7" customFormat="1" x14ac:dyDescent="0.25">
      <c r="A22" s="11"/>
      <c r="B22" s="11"/>
      <c r="C22" s="11"/>
      <c r="D22" s="3"/>
      <c r="E22" s="3"/>
      <c r="F22" s="33">
        <v>72</v>
      </c>
      <c r="G22" s="33">
        <v>0</v>
      </c>
      <c r="H22" s="9"/>
      <c r="S22" s="3"/>
      <c r="T22" s="3"/>
    </row>
    <row r="23" spans="1:22" s="7" customFormat="1" x14ac:dyDescent="0.25">
      <c r="A23" s="11"/>
      <c r="B23" s="11"/>
      <c r="C23" s="11"/>
      <c r="D23" s="3"/>
      <c r="E23" s="3"/>
      <c r="F23" s="33">
        <v>9</v>
      </c>
      <c r="G23" s="33">
        <v>0</v>
      </c>
      <c r="H23" s="9"/>
      <c r="S23" s="3"/>
      <c r="T23" s="3"/>
    </row>
    <row r="24" spans="1:22" s="7" customFormat="1" x14ac:dyDescent="0.25">
      <c r="A24" s="11"/>
      <c r="B24" s="11"/>
      <c r="C24" s="11"/>
      <c r="D24" s="3"/>
      <c r="E24" s="3"/>
      <c r="F24" s="33" t="s">
        <v>141</v>
      </c>
      <c r="G24" s="33" t="s">
        <v>108</v>
      </c>
      <c r="H24" s="9"/>
      <c r="S24"/>
      <c r="T24"/>
      <c r="U24" s="3"/>
      <c r="V24" s="3"/>
    </row>
    <row r="25" spans="1:22" s="15" customFormat="1" x14ac:dyDescent="0.25">
      <c r="A25" s="14"/>
      <c r="B25" s="14"/>
      <c r="C25" s="14"/>
      <c r="H25" s="9"/>
      <c r="S25"/>
      <c r="T25"/>
      <c r="U25"/>
      <c r="V25"/>
    </row>
    <row r="26" spans="1:22" s="7" customFormat="1" x14ac:dyDescent="0.25">
      <c r="A26" s="8">
        <v>42139</v>
      </c>
      <c r="B26" s="8" t="s">
        <v>126</v>
      </c>
      <c r="C26" s="8" t="s">
        <v>5</v>
      </c>
      <c r="D26" s="3">
        <v>1</v>
      </c>
      <c r="E26" s="3">
        <v>3</v>
      </c>
      <c r="F26" s="33">
        <v>12</v>
      </c>
      <c r="G26" s="33">
        <v>11</v>
      </c>
      <c r="H26" s="9"/>
      <c r="J26" s="10">
        <f>A26</f>
        <v>42139</v>
      </c>
      <c r="K26" s="7" t="str">
        <f>B26</f>
        <v>15135</v>
      </c>
      <c r="L26" s="7" t="str">
        <f>C26</f>
        <v>A</v>
      </c>
      <c r="M26" s="7">
        <f>D26</f>
        <v>1</v>
      </c>
      <c r="N26" s="7">
        <f>E26</f>
        <v>3</v>
      </c>
      <c r="O26" s="7" t="str">
        <f>F36</f>
        <v>w</v>
      </c>
      <c r="P26" s="7">
        <f>F34</f>
        <v>101</v>
      </c>
      <c r="Q26" s="7">
        <f>F35</f>
        <v>12.625</v>
      </c>
      <c r="S26" s="3"/>
      <c r="T26" s="3"/>
    </row>
    <row r="27" spans="1:22" s="7" customFormat="1" x14ac:dyDescent="0.25">
      <c r="A27" s="11"/>
      <c r="B27" s="11"/>
      <c r="C27" s="11"/>
      <c r="D27" s="3"/>
      <c r="E27" s="3"/>
      <c r="F27" s="33">
        <v>16</v>
      </c>
      <c r="G27" s="33">
        <v>9</v>
      </c>
      <c r="H27" s="9"/>
      <c r="J27" s="10">
        <f>A26</f>
        <v>42139</v>
      </c>
      <c r="K27" s="7" t="str">
        <f>B26</f>
        <v>15135</v>
      </c>
      <c r="L27" s="7" t="str">
        <f>C26</f>
        <v>A</v>
      </c>
      <c r="M27" s="7">
        <f>D26</f>
        <v>1</v>
      </c>
      <c r="N27" s="7">
        <f>E26</f>
        <v>3</v>
      </c>
      <c r="O27" s="7" t="str">
        <f>G36</f>
        <v>e</v>
      </c>
      <c r="P27" s="7">
        <f>G34</f>
        <v>127</v>
      </c>
      <c r="Q27" s="7">
        <f>G35</f>
        <v>15.875</v>
      </c>
      <c r="S27" s="3"/>
      <c r="T27" s="3"/>
    </row>
    <row r="28" spans="1:22" s="7" customFormat="1" x14ac:dyDescent="0.25">
      <c r="A28" s="11"/>
      <c r="B28" s="11"/>
      <c r="C28" s="11"/>
      <c r="D28" s="3"/>
      <c r="E28" s="3"/>
      <c r="F28" s="33">
        <v>10</v>
      </c>
      <c r="G28" s="33">
        <v>10</v>
      </c>
      <c r="H28" s="9"/>
      <c r="S28" s="3"/>
      <c r="T28" s="3"/>
    </row>
    <row r="29" spans="1:22" s="7" customFormat="1" x14ac:dyDescent="0.25">
      <c r="A29" s="11"/>
      <c r="B29" s="11"/>
      <c r="C29" s="11"/>
      <c r="D29" s="3"/>
      <c r="E29" s="3"/>
      <c r="F29" s="33">
        <v>6</v>
      </c>
      <c r="G29" s="33">
        <v>26</v>
      </c>
      <c r="H29" s="9"/>
      <c r="S29" s="3"/>
      <c r="T29" s="3"/>
    </row>
    <row r="30" spans="1:22" s="7" customFormat="1" x14ac:dyDescent="0.25">
      <c r="A30" s="11"/>
      <c r="B30" s="11"/>
      <c r="C30" s="11"/>
      <c r="D30" s="3"/>
      <c r="E30" s="3"/>
      <c r="F30" s="33">
        <v>16</v>
      </c>
      <c r="G30" s="33">
        <v>22</v>
      </c>
      <c r="H30" s="9"/>
      <c r="S30" s="3"/>
      <c r="T30" s="3"/>
    </row>
    <row r="31" spans="1:22" s="7" customFormat="1" x14ac:dyDescent="0.25">
      <c r="A31" s="11"/>
      <c r="B31" s="11"/>
      <c r="C31" s="11"/>
      <c r="D31" s="3"/>
      <c r="E31" s="3"/>
      <c r="F31" s="33">
        <v>14</v>
      </c>
      <c r="G31" s="33">
        <v>7</v>
      </c>
      <c r="H31" s="9"/>
      <c r="S31" s="2"/>
      <c r="T31" s="2"/>
    </row>
    <row r="32" spans="1:22" s="7" customFormat="1" x14ac:dyDescent="0.25">
      <c r="A32" s="11"/>
      <c r="B32" s="11"/>
      <c r="C32" s="11"/>
      <c r="D32" s="3"/>
      <c r="E32" s="3"/>
      <c r="F32" s="33">
        <v>12</v>
      </c>
      <c r="G32" s="33">
        <v>12</v>
      </c>
      <c r="H32" s="9"/>
      <c r="S32"/>
      <c r="T32"/>
    </row>
    <row r="33" spans="1:22" s="7" customFormat="1" x14ac:dyDescent="0.25">
      <c r="A33" s="11"/>
      <c r="B33" s="11"/>
      <c r="C33" s="11"/>
      <c r="D33" s="3"/>
      <c r="E33" s="3"/>
      <c r="F33" s="12">
        <v>15</v>
      </c>
      <c r="G33" s="12">
        <v>30</v>
      </c>
      <c r="H33" s="9"/>
      <c r="S33" s="1"/>
      <c r="T33" s="1"/>
    </row>
    <row r="34" spans="1:22" s="7" customFormat="1" x14ac:dyDescent="0.25">
      <c r="A34" s="11"/>
      <c r="B34" s="11"/>
      <c r="C34" s="11"/>
      <c r="D34" s="3"/>
      <c r="E34" s="3"/>
      <c r="F34" s="33">
        <v>101</v>
      </c>
      <c r="G34" s="33">
        <v>127</v>
      </c>
      <c r="H34" s="9"/>
      <c r="S34" s="3"/>
      <c r="T34" s="3"/>
    </row>
    <row r="35" spans="1:22" s="7" customFormat="1" x14ac:dyDescent="0.25">
      <c r="A35" s="11"/>
      <c r="B35" s="11"/>
      <c r="C35" s="11"/>
      <c r="D35" s="3"/>
      <c r="E35" s="3"/>
      <c r="F35" s="33">
        <v>12.625</v>
      </c>
      <c r="G35" s="33">
        <v>15.875</v>
      </c>
      <c r="H35" s="9"/>
      <c r="S35" s="2"/>
      <c r="T35" s="2"/>
    </row>
    <row r="36" spans="1:22" s="7" customFormat="1" x14ac:dyDescent="0.25">
      <c r="A36" s="11"/>
      <c r="B36" s="11"/>
      <c r="C36" s="11"/>
      <c r="D36" s="3"/>
      <c r="E36" s="3"/>
      <c r="F36" s="33" t="s">
        <v>146</v>
      </c>
      <c r="G36" s="33" t="s">
        <v>144</v>
      </c>
      <c r="H36" s="9"/>
      <c r="S36"/>
      <c r="T36"/>
      <c r="U36" s="3"/>
      <c r="V36" s="3"/>
    </row>
    <row r="37" spans="1:22" s="15" customFormat="1" x14ac:dyDescent="0.25">
      <c r="A37" s="14"/>
      <c r="B37" s="14"/>
      <c r="C37" s="14"/>
      <c r="H37" s="9"/>
      <c r="S37" s="2"/>
      <c r="T37" s="2"/>
      <c r="U37"/>
      <c r="V37"/>
    </row>
    <row r="38" spans="1:22" x14ac:dyDescent="0.25">
      <c r="A38" s="8">
        <v>42153</v>
      </c>
      <c r="B38" s="8" t="s">
        <v>124</v>
      </c>
      <c r="C38" s="8" t="s">
        <v>5</v>
      </c>
      <c r="D38" s="3">
        <v>1</v>
      </c>
      <c r="E38" s="3">
        <v>4</v>
      </c>
      <c r="F38" s="33">
        <v>8</v>
      </c>
      <c r="G38" s="33">
        <v>5</v>
      </c>
      <c r="H38" s="9"/>
      <c r="J38" s="10">
        <f>A38</f>
        <v>42153</v>
      </c>
      <c r="K38" s="7" t="str">
        <f>B38</f>
        <v>15149</v>
      </c>
      <c r="L38" s="7" t="str">
        <f>C38</f>
        <v>A</v>
      </c>
      <c r="M38" s="7">
        <f>D38</f>
        <v>1</v>
      </c>
      <c r="N38" s="7">
        <f>E38</f>
        <v>4</v>
      </c>
      <c r="O38" s="7" t="str">
        <f>F48</f>
        <v>e</v>
      </c>
      <c r="P38" s="7">
        <f>F46</f>
        <v>77</v>
      </c>
      <c r="Q38" s="7">
        <f>F47</f>
        <v>9.625</v>
      </c>
    </row>
    <row r="39" spans="1:22" x14ac:dyDescent="0.25">
      <c r="A39" s="11"/>
      <c r="B39" s="11"/>
      <c r="C39" s="11"/>
      <c r="D39" s="3"/>
      <c r="E39" s="3"/>
      <c r="F39" s="33">
        <v>6</v>
      </c>
      <c r="G39" s="33">
        <v>4</v>
      </c>
      <c r="H39" s="9"/>
      <c r="J39" s="10" t="e">
        <f>#REF!</f>
        <v>#REF!</v>
      </c>
      <c r="K39" s="7" t="str">
        <f>B38</f>
        <v>15149</v>
      </c>
      <c r="L39" s="7" t="str">
        <f>C38</f>
        <v>A</v>
      </c>
      <c r="M39" s="7">
        <f>D38</f>
        <v>1</v>
      </c>
      <c r="N39" s="7">
        <f>E38</f>
        <v>4</v>
      </c>
      <c r="O39" s="7" t="str">
        <f>G48</f>
        <v>w</v>
      </c>
      <c r="P39" s="7">
        <f>G46</f>
        <v>65</v>
      </c>
      <c r="Q39" s="7">
        <f>G47</f>
        <v>8.125</v>
      </c>
      <c r="S39" s="2"/>
      <c r="T39" s="2"/>
    </row>
    <row r="40" spans="1:22" x14ac:dyDescent="0.25">
      <c r="A40" s="11"/>
      <c r="B40" s="11"/>
      <c r="C40" s="11"/>
      <c r="D40" s="3"/>
      <c r="E40" s="3"/>
      <c r="F40" s="33">
        <v>10</v>
      </c>
      <c r="G40" s="33">
        <v>3</v>
      </c>
      <c r="H40" s="9"/>
    </row>
    <row r="41" spans="1:22" x14ac:dyDescent="0.25">
      <c r="A41" s="11"/>
      <c r="B41" s="11"/>
      <c r="C41" s="11"/>
      <c r="D41" s="3"/>
      <c r="E41" s="3"/>
      <c r="F41" s="33">
        <v>11</v>
      </c>
      <c r="G41" s="33">
        <v>4</v>
      </c>
      <c r="H41" s="9"/>
    </row>
    <row r="42" spans="1:22" x14ac:dyDescent="0.25">
      <c r="A42" s="11"/>
      <c r="B42" s="11"/>
      <c r="C42" s="11"/>
      <c r="D42" s="3"/>
      <c r="E42" s="3"/>
      <c r="F42" s="33">
        <v>6</v>
      </c>
      <c r="G42" s="33">
        <v>12</v>
      </c>
      <c r="H42" s="9"/>
    </row>
    <row r="43" spans="1:22" x14ac:dyDescent="0.25">
      <c r="A43" s="11"/>
      <c r="B43" s="11"/>
      <c r="C43" s="11"/>
      <c r="D43" s="3"/>
      <c r="E43" s="3"/>
      <c r="F43" s="33">
        <v>11</v>
      </c>
      <c r="G43" s="33">
        <v>12</v>
      </c>
      <c r="H43" s="9"/>
      <c r="S43" s="2"/>
      <c r="T43" s="2"/>
    </row>
    <row r="44" spans="1:22" x14ac:dyDescent="0.25">
      <c r="A44" s="11"/>
      <c r="B44" s="11"/>
      <c r="C44" s="11"/>
      <c r="D44" s="3"/>
      <c r="E44" s="3"/>
      <c r="F44" s="33">
        <v>19</v>
      </c>
      <c r="G44" s="33">
        <v>13</v>
      </c>
      <c r="H44" s="9"/>
    </row>
    <row r="45" spans="1:22" x14ac:dyDescent="0.25">
      <c r="A45" s="11"/>
      <c r="B45" s="11"/>
      <c r="C45" s="11"/>
      <c r="D45" s="3"/>
      <c r="E45" s="3"/>
      <c r="F45" s="12">
        <v>6</v>
      </c>
      <c r="G45" s="12">
        <v>12</v>
      </c>
      <c r="H45" s="9"/>
      <c r="S45" s="2"/>
      <c r="T45" s="2"/>
    </row>
    <row r="46" spans="1:22" x14ac:dyDescent="0.25">
      <c r="A46" s="11"/>
      <c r="B46" s="11"/>
      <c r="C46" s="11"/>
      <c r="D46" s="3"/>
      <c r="E46" s="3"/>
      <c r="F46" s="33">
        <v>77</v>
      </c>
      <c r="G46" s="33">
        <v>65</v>
      </c>
      <c r="H46" s="9"/>
    </row>
    <row r="47" spans="1:22" x14ac:dyDescent="0.25">
      <c r="A47" s="11"/>
      <c r="B47" s="11"/>
      <c r="C47" s="11"/>
      <c r="D47" s="3"/>
      <c r="E47" s="3"/>
      <c r="F47" s="33">
        <v>9.625</v>
      </c>
      <c r="G47" s="33">
        <v>8.125</v>
      </c>
      <c r="H47" s="9"/>
      <c r="S47" s="2"/>
      <c r="T47" s="2"/>
    </row>
    <row r="48" spans="1:22" x14ac:dyDescent="0.25">
      <c r="A48" s="11"/>
      <c r="B48" s="11"/>
      <c r="C48" s="11"/>
      <c r="D48" s="3"/>
      <c r="E48" s="3"/>
      <c r="F48" s="33" t="s">
        <v>144</v>
      </c>
      <c r="G48" s="33" t="s">
        <v>146</v>
      </c>
      <c r="H48" s="9"/>
      <c r="S48" s="3"/>
      <c r="T48" s="3"/>
      <c r="U48" s="3"/>
      <c r="V48" s="3"/>
    </row>
    <row r="49" spans="1:22" s="15" customFormat="1" x14ac:dyDescent="0.25">
      <c r="A49" s="14"/>
      <c r="B49" s="14"/>
      <c r="C49" s="14"/>
      <c r="H49" s="9"/>
      <c r="S49" s="3"/>
      <c r="T49" s="3"/>
      <c r="U49"/>
      <c r="V49"/>
    </row>
    <row r="50" spans="1:22" x14ac:dyDescent="0.25">
      <c r="A50" s="8">
        <v>42139</v>
      </c>
      <c r="B50" s="8" t="s">
        <v>126</v>
      </c>
      <c r="C50" s="8" t="s">
        <v>5</v>
      </c>
      <c r="D50" s="3">
        <v>1</v>
      </c>
      <c r="E50" s="3">
        <v>5</v>
      </c>
      <c r="F50" s="33">
        <v>8</v>
      </c>
      <c r="G50" s="33">
        <v>10</v>
      </c>
      <c r="H50" s="9"/>
      <c r="J50" s="10">
        <f>A50</f>
        <v>42139</v>
      </c>
      <c r="K50" s="7" t="str">
        <f>B50</f>
        <v>15135</v>
      </c>
      <c r="L50" s="7" t="str">
        <f>C50</f>
        <v>A</v>
      </c>
      <c r="M50" s="7">
        <f>D50</f>
        <v>1</v>
      </c>
      <c r="N50" s="7">
        <f>E50</f>
        <v>5</v>
      </c>
      <c r="O50" s="7" t="str">
        <f>F60</f>
        <v>sw</v>
      </c>
      <c r="P50" s="7">
        <f>F58</f>
        <v>82</v>
      </c>
      <c r="Q50" s="7">
        <f>F59</f>
        <v>10.25</v>
      </c>
      <c r="S50" s="3"/>
      <c r="T50" s="3"/>
    </row>
    <row r="51" spans="1:22" x14ac:dyDescent="0.25">
      <c r="A51" s="11"/>
      <c r="B51" s="11"/>
      <c r="C51" s="11"/>
      <c r="D51" s="3"/>
      <c r="E51" s="3"/>
      <c r="F51" s="33">
        <v>9</v>
      </c>
      <c r="G51" s="33">
        <v>13</v>
      </c>
      <c r="H51" s="9"/>
      <c r="J51" s="10">
        <f>A50</f>
        <v>42139</v>
      </c>
      <c r="K51" s="7" t="str">
        <f>B50</f>
        <v>15135</v>
      </c>
      <c r="L51" s="7" t="str">
        <f>C50</f>
        <v>A</v>
      </c>
      <c r="M51" s="7">
        <f>D50</f>
        <v>1</v>
      </c>
      <c r="N51" s="7">
        <f>E50</f>
        <v>5</v>
      </c>
      <c r="O51" s="7" t="str">
        <f>G60</f>
        <v>ne</v>
      </c>
      <c r="P51" s="7">
        <f>G58</f>
        <v>68</v>
      </c>
      <c r="Q51" s="7">
        <f>G59</f>
        <v>8.5</v>
      </c>
      <c r="S51" s="3"/>
      <c r="T51" s="3"/>
    </row>
    <row r="52" spans="1:22" x14ac:dyDescent="0.25">
      <c r="A52" s="11"/>
      <c r="B52" s="11"/>
      <c r="C52" s="11"/>
      <c r="D52" s="3"/>
      <c r="E52" s="3"/>
      <c r="F52" s="33">
        <v>9</v>
      </c>
      <c r="G52" s="33">
        <v>10</v>
      </c>
      <c r="H52" s="9"/>
    </row>
    <row r="53" spans="1:22" x14ac:dyDescent="0.25">
      <c r="A53" s="11"/>
      <c r="B53" s="11"/>
      <c r="C53" s="11"/>
      <c r="D53" s="3"/>
      <c r="E53" s="3"/>
      <c r="F53" s="33">
        <v>9</v>
      </c>
      <c r="G53" s="33">
        <v>5</v>
      </c>
      <c r="H53" s="9"/>
      <c r="S53" s="2"/>
      <c r="T53" s="2"/>
    </row>
    <row r="54" spans="1:22" x14ac:dyDescent="0.25">
      <c r="A54" s="11"/>
      <c r="B54" s="11"/>
      <c r="C54" s="11"/>
      <c r="D54" s="3"/>
      <c r="E54" s="3"/>
      <c r="F54" s="33">
        <v>12</v>
      </c>
      <c r="G54" s="33">
        <v>7</v>
      </c>
      <c r="H54" s="9"/>
    </row>
    <row r="55" spans="1:22" x14ac:dyDescent="0.25">
      <c r="A55" s="11"/>
      <c r="B55" s="11"/>
      <c r="C55" s="11"/>
      <c r="D55" s="3"/>
      <c r="E55" s="3"/>
      <c r="F55" s="33">
        <v>10</v>
      </c>
      <c r="G55" s="33">
        <v>7</v>
      </c>
      <c r="H55" s="9"/>
    </row>
    <row r="56" spans="1:22" x14ac:dyDescent="0.25">
      <c r="A56" s="11"/>
      <c r="B56" s="11"/>
      <c r="C56" s="11"/>
      <c r="D56" s="3"/>
      <c r="E56" s="3"/>
      <c r="F56" s="33">
        <v>13</v>
      </c>
      <c r="G56" s="33">
        <v>10</v>
      </c>
      <c r="H56" s="9"/>
    </row>
    <row r="57" spans="1:22" x14ac:dyDescent="0.25">
      <c r="A57" s="11"/>
      <c r="B57" s="11"/>
      <c r="C57" s="11"/>
      <c r="D57" s="3"/>
      <c r="E57" s="3"/>
      <c r="F57" s="12">
        <v>12</v>
      </c>
      <c r="G57" s="12">
        <v>6</v>
      </c>
      <c r="H57" s="9"/>
      <c r="S57" s="2"/>
      <c r="T57" s="2"/>
    </row>
    <row r="58" spans="1:22" x14ac:dyDescent="0.25">
      <c r="A58" s="11"/>
      <c r="B58" s="11"/>
      <c r="C58" s="11"/>
      <c r="D58" s="3"/>
      <c r="E58" s="3"/>
      <c r="F58" s="33">
        <v>82</v>
      </c>
      <c r="G58" s="33">
        <v>68</v>
      </c>
      <c r="H58" s="9"/>
      <c r="S58" s="3"/>
      <c r="T58" s="3"/>
    </row>
    <row r="59" spans="1:22" x14ac:dyDescent="0.25">
      <c r="A59" s="11"/>
      <c r="B59" s="11"/>
      <c r="C59" s="11"/>
      <c r="D59" s="3"/>
      <c r="E59" s="3"/>
      <c r="F59" s="33">
        <v>10.25</v>
      </c>
      <c r="G59" s="33">
        <v>8.5</v>
      </c>
      <c r="H59" s="9"/>
      <c r="S59" s="2"/>
      <c r="T59" s="2"/>
    </row>
    <row r="60" spans="1:22" x14ac:dyDescent="0.25">
      <c r="A60" s="11"/>
      <c r="B60" s="11"/>
      <c r="C60" s="11"/>
      <c r="D60" s="3"/>
      <c r="E60" s="3"/>
      <c r="F60" s="33" t="s">
        <v>147</v>
      </c>
      <c r="G60" s="33" t="s">
        <v>145</v>
      </c>
      <c r="H60" s="9"/>
      <c r="S60" s="3"/>
      <c r="T60" s="3"/>
      <c r="U60" s="3"/>
      <c r="V60" s="3"/>
    </row>
    <row r="61" spans="1:22" s="15" customFormat="1" x14ac:dyDescent="0.25">
      <c r="A61" s="14"/>
      <c r="B61" s="14"/>
      <c r="C61" s="14"/>
      <c r="H61" s="9"/>
      <c r="S61" s="3"/>
      <c r="T61" s="3"/>
      <c r="U61"/>
      <c r="V61"/>
    </row>
    <row r="62" spans="1:22" x14ac:dyDescent="0.25">
      <c r="A62" s="8">
        <v>42139</v>
      </c>
      <c r="B62" s="8" t="s">
        <v>126</v>
      </c>
      <c r="C62" s="8" t="s">
        <v>5</v>
      </c>
      <c r="D62" s="3">
        <v>1</v>
      </c>
      <c r="E62" s="3">
        <v>6</v>
      </c>
      <c r="F62" s="33">
        <v>7</v>
      </c>
      <c r="G62" s="33">
        <v>1</v>
      </c>
      <c r="H62" s="9"/>
      <c r="J62" s="10">
        <f>A62</f>
        <v>42139</v>
      </c>
      <c r="K62" s="7" t="str">
        <f>B62</f>
        <v>15135</v>
      </c>
      <c r="L62" s="7" t="str">
        <f>C62</f>
        <v>A</v>
      </c>
      <c r="M62" s="7">
        <f>D62</f>
        <v>1</v>
      </c>
      <c r="N62" s="7">
        <f>E62</f>
        <v>6</v>
      </c>
      <c r="O62" s="7" t="str">
        <f>F72</f>
        <v>s</v>
      </c>
      <c r="P62" s="7">
        <f>F70</f>
        <v>64</v>
      </c>
      <c r="Q62" s="7">
        <f>F71</f>
        <v>8</v>
      </c>
      <c r="S62" s="3"/>
      <c r="T62" s="3"/>
    </row>
    <row r="63" spans="1:22" x14ac:dyDescent="0.25">
      <c r="A63" s="11"/>
      <c r="B63" s="11"/>
      <c r="C63" s="11"/>
      <c r="D63" s="3"/>
      <c r="E63" s="3"/>
      <c r="F63" s="33">
        <v>8</v>
      </c>
      <c r="G63" s="33">
        <v>8</v>
      </c>
      <c r="H63" s="9"/>
      <c r="J63" s="10">
        <f>A62</f>
        <v>42139</v>
      </c>
      <c r="K63" s="7" t="str">
        <f>B62</f>
        <v>15135</v>
      </c>
      <c r="L63" s="7" t="str">
        <f>C62</f>
        <v>A</v>
      </c>
      <c r="M63" s="7">
        <f>D62</f>
        <v>1</v>
      </c>
      <c r="N63" s="7">
        <f>E62</f>
        <v>6</v>
      </c>
      <c r="O63" s="7" t="str">
        <f>G72</f>
        <v>n</v>
      </c>
      <c r="P63" s="7">
        <f>G70</f>
        <v>50</v>
      </c>
      <c r="Q63" s="7">
        <f>G71</f>
        <v>6.25</v>
      </c>
      <c r="S63" s="2"/>
      <c r="T63" s="2"/>
    </row>
    <row r="64" spans="1:22" x14ac:dyDescent="0.25">
      <c r="A64" s="11"/>
      <c r="B64" s="11"/>
      <c r="C64" s="11"/>
      <c r="D64" s="3"/>
      <c r="E64" s="3"/>
      <c r="F64" s="33">
        <v>10</v>
      </c>
      <c r="G64" s="33">
        <v>4</v>
      </c>
      <c r="H64" s="9"/>
      <c r="S64" s="3"/>
      <c r="T64" s="3"/>
    </row>
    <row r="65" spans="1:22" x14ac:dyDescent="0.25">
      <c r="A65" s="11"/>
      <c r="B65" s="11"/>
      <c r="C65" s="11"/>
      <c r="D65" s="3"/>
      <c r="E65" s="3"/>
      <c r="F65" s="33">
        <v>8</v>
      </c>
      <c r="G65" s="33">
        <v>6</v>
      </c>
      <c r="H65" s="9"/>
      <c r="S65" s="2"/>
      <c r="T65" s="2"/>
    </row>
    <row r="66" spans="1:22" x14ac:dyDescent="0.25">
      <c r="A66" s="11"/>
      <c r="B66" s="11"/>
      <c r="C66" s="11"/>
      <c r="D66" s="3"/>
      <c r="E66" s="3"/>
      <c r="F66" s="33">
        <v>6</v>
      </c>
      <c r="G66" s="33">
        <v>7</v>
      </c>
      <c r="H66" s="9"/>
      <c r="S66" s="3"/>
      <c r="T66" s="3"/>
    </row>
    <row r="67" spans="1:22" x14ac:dyDescent="0.25">
      <c r="A67" s="11"/>
      <c r="B67" s="11"/>
      <c r="C67" s="11"/>
      <c r="D67" s="3"/>
      <c r="E67" s="3"/>
      <c r="F67" s="33">
        <v>6</v>
      </c>
      <c r="G67" s="33">
        <v>9</v>
      </c>
      <c r="H67" s="9"/>
      <c r="S67" s="3"/>
      <c r="T67" s="3"/>
    </row>
    <row r="68" spans="1:22" x14ac:dyDescent="0.25">
      <c r="A68" s="11"/>
      <c r="B68" s="11"/>
      <c r="C68" s="11"/>
      <c r="D68" s="3"/>
      <c r="E68" s="3"/>
      <c r="F68" s="33">
        <v>11</v>
      </c>
      <c r="G68" s="33">
        <v>9</v>
      </c>
      <c r="H68" s="9"/>
    </row>
    <row r="69" spans="1:22" x14ac:dyDescent="0.25">
      <c r="A69" s="11"/>
      <c r="B69" s="11"/>
      <c r="C69" s="11"/>
      <c r="D69" s="3"/>
      <c r="E69" s="3"/>
      <c r="F69" s="12">
        <v>8</v>
      </c>
      <c r="G69" s="12">
        <v>6</v>
      </c>
      <c r="H69" s="9"/>
    </row>
    <row r="70" spans="1:22" x14ac:dyDescent="0.25">
      <c r="A70" s="11"/>
      <c r="B70" s="11"/>
      <c r="C70" s="11"/>
      <c r="D70" s="3"/>
      <c r="E70" s="3"/>
      <c r="F70" s="33">
        <v>64</v>
      </c>
      <c r="G70" s="33">
        <v>50</v>
      </c>
      <c r="H70" s="9"/>
    </row>
    <row r="71" spans="1:22" x14ac:dyDescent="0.25">
      <c r="A71" s="11"/>
      <c r="B71" s="11"/>
      <c r="C71" s="11"/>
      <c r="D71" s="3"/>
      <c r="E71" s="3"/>
      <c r="F71" s="33">
        <v>8</v>
      </c>
      <c r="G71" s="33">
        <v>6.25</v>
      </c>
      <c r="H71" s="9"/>
    </row>
    <row r="72" spans="1:22" x14ac:dyDescent="0.25">
      <c r="A72" s="11"/>
      <c r="B72" s="11"/>
      <c r="C72" s="11"/>
      <c r="D72" s="3"/>
      <c r="E72" s="3"/>
      <c r="F72" s="33" t="s">
        <v>108</v>
      </c>
      <c r="G72" s="33" t="s">
        <v>141</v>
      </c>
      <c r="H72" s="9"/>
      <c r="U72" s="3"/>
      <c r="V72" s="3"/>
    </row>
    <row r="73" spans="1:22" s="15" customFormat="1" x14ac:dyDescent="0.25">
      <c r="A73" s="14"/>
      <c r="B73" s="14"/>
      <c r="C73" s="14"/>
      <c r="H73" s="9"/>
      <c r="S73" s="2"/>
      <c r="T73" s="2"/>
      <c r="U73"/>
      <c r="V73"/>
    </row>
    <row r="74" spans="1:22" x14ac:dyDescent="0.25">
      <c r="A74" s="8">
        <v>42139</v>
      </c>
      <c r="B74" s="8" t="s">
        <v>126</v>
      </c>
      <c r="C74" s="8" t="s">
        <v>5</v>
      </c>
      <c r="D74" s="3">
        <v>1</v>
      </c>
      <c r="E74" s="3">
        <v>7</v>
      </c>
      <c r="F74" s="33">
        <v>8</v>
      </c>
      <c r="G74" s="33">
        <v>18</v>
      </c>
      <c r="H74" s="9"/>
      <c r="J74" s="10">
        <f>A74</f>
        <v>42139</v>
      </c>
      <c r="K74" s="7" t="str">
        <f>B74</f>
        <v>15135</v>
      </c>
      <c r="L74" s="7" t="str">
        <f>C74</f>
        <v>A</v>
      </c>
      <c r="M74" s="7">
        <f>D74</f>
        <v>1</v>
      </c>
      <c r="N74" s="7">
        <f>E74</f>
        <v>7</v>
      </c>
      <c r="O74" s="7" t="str">
        <f>F84</f>
        <v>s</v>
      </c>
      <c r="P74" s="7">
        <f>F82</f>
        <v>69</v>
      </c>
      <c r="Q74" s="7">
        <f>F83</f>
        <v>8.625</v>
      </c>
    </row>
    <row r="75" spans="1:22" x14ac:dyDescent="0.25">
      <c r="A75" s="11"/>
      <c r="B75" s="11"/>
      <c r="C75" s="11"/>
      <c r="D75" s="3"/>
      <c r="E75" s="3"/>
      <c r="F75" s="33">
        <v>8</v>
      </c>
      <c r="G75" s="33">
        <v>12</v>
      </c>
      <c r="H75" s="9"/>
      <c r="J75" s="10">
        <f>A74</f>
        <v>42139</v>
      </c>
      <c r="K75" s="7" t="str">
        <f>B74</f>
        <v>15135</v>
      </c>
      <c r="L75" s="7" t="str">
        <f>C74</f>
        <v>A</v>
      </c>
      <c r="M75" s="7">
        <f>D74</f>
        <v>1</v>
      </c>
      <c r="N75" s="7">
        <f>E74</f>
        <v>7</v>
      </c>
      <c r="O75" s="7" t="str">
        <f>G84</f>
        <v>n</v>
      </c>
      <c r="P75" s="7">
        <f>G82</f>
        <v>121</v>
      </c>
      <c r="Q75" s="7">
        <f>G83</f>
        <v>15.125</v>
      </c>
    </row>
    <row r="76" spans="1:22" x14ac:dyDescent="0.25">
      <c r="A76" s="11"/>
      <c r="B76" s="11"/>
      <c r="C76" s="11"/>
      <c r="D76" s="3"/>
      <c r="E76" s="3"/>
      <c r="F76" s="33">
        <v>7</v>
      </c>
      <c r="G76" s="33">
        <v>22</v>
      </c>
      <c r="H76" s="9"/>
    </row>
    <row r="77" spans="1:22" x14ac:dyDescent="0.25">
      <c r="A77" s="11"/>
      <c r="B77" s="11"/>
      <c r="C77" s="11"/>
      <c r="D77" s="3"/>
      <c r="E77" s="3"/>
      <c r="F77" s="33">
        <v>9</v>
      </c>
      <c r="G77" s="33">
        <v>11</v>
      </c>
      <c r="H77" s="9"/>
    </row>
    <row r="78" spans="1:22" x14ac:dyDescent="0.25">
      <c r="A78" s="11"/>
      <c r="B78" s="11"/>
      <c r="C78" s="11"/>
      <c r="D78" s="3"/>
      <c r="E78" s="3"/>
      <c r="F78" s="33">
        <v>9</v>
      </c>
      <c r="G78" s="33">
        <v>10</v>
      </c>
      <c r="H78" s="9"/>
    </row>
    <row r="79" spans="1:22" x14ac:dyDescent="0.25">
      <c r="A79" s="11"/>
      <c r="B79" s="11"/>
      <c r="C79" s="11"/>
      <c r="D79" s="3"/>
      <c r="E79" s="3"/>
      <c r="F79" s="33">
        <v>8</v>
      </c>
      <c r="G79" s="33">
        <v>6</v>
      </c>
      <c r="H79" s="9"/>
    </row>
    <row r="80" spans="1:22" x14ac:dyDescent="0.25">
      <c r="A80" s="11"/>
      <c r="B80" s="11"/>
      <c r="C80" s="11"/>
      <c r="D80" s="3"/>
      <c r="E80" s="3"/>
      <c r="F80" s="33">
        <v>10</v>
      </c>
      <c r="G80" s="33">
        <v>8</v>
      </c>
      <c r="H80" s="9"/>
    </row>
    <row r="81" spans="1:22" x14ac:dyDescent="0.25">
      <c r="A81" s="11"/>
      <c r="B81" s="11"/>
      <c r="C81" s="11"/>
      <c r="D81" s="3"/>
      <c r="E81" s="3"/>
      <c r="F81" s="12">
        <v>10</v>
      </c>
      <c r="G81" s="12">
        <v>34</v>
      </c>
      <c r="H81" s="9"/>
    </row>
    <row r="82" spans="1:22" x14ac:dyDescent="0.25">
      <c r="A82" s="11"/>
      <c r="B82" s="11"/>
      <c r="C82" s="11"/>
      <c r="D82" s="3"/>
      <c r="E82" s="3"/>
      <c r="F82" s="33">
        <v>69</v>
      </c>
      <c r="G82" s="33">
        <v>121</v>
      </c>
      <c r="H82" s="9"/>
    </row>
    <row r="83" spans="1:22" x14ac:dyDescent="0.25">
      <c r="A83" s="11"/>
      <c r="B83" s="11"/>
      <c r="C83" s="11"/>
      <c r="D83" s="3"/>
      <c r="E83" s="3"/>
      <c r="F83" s="33">
        <v>8.625</v>
      </c>
      <c r="G83" s="33">
        <v>15.125</v>
      </c>
      <c r="H83" s="9"/>
      <c r="S83" s="3"/>
      <c r="T83" s="3"/>
    </row>
    <row r="84" spans="1:22" x14ac:dyDescent="0.25">
      <c r="A84" s="11"/>
      <c r="B84" s="11"/>
      <c r="C84" s="11"/>
      <c r="D84" s="3"/>
      <c r="E84" s="3"/>
      <c r="F84" s="33" t="s">
        <v>108</v>
      </c>
      <c r="G84" s="33" t="s">
        <v>141</v>
      </c>
      <c r="H84" s="9"/>
      <c r="U84" s="3"/>
      <c r="V84" s="3"/>
    </row>
    <row r="85" spans="1:22" s="15" customFormat="1" x14ac:dyDescent="0.25">
      <c r="A85" s="14"/>
      <c r="B85" s="14"/>
      <c r="C85" s="14"/>
      <c r="H85" s="9"/>
      <c r="S85"/>
      <c r="T85"/>
      <c r="U85"/>
      <c r="V85" s="3"/>
    </row>
    <row r="86" spans="1:22" x14ac:dyDescent="0.25">
      <c r="A86" s="8">
        <v>42139</v>
      </c>
      <c r="B86" s="8" t="s">
        <v>126</v>
      </c>
      <c r="C86" s="8" t="s">
        <v>5</v>
      </c>
      <c r="D86" s="3">
        <v>1</v>
      </c>
      <c r="E86" s="3">
        <v>8</v>
      </c>
      <c r="F86" s="33">
        <v>0</v>
      </c>
      <c r="G86" s="33">
        <v>10</v>
      </c>
      <c r="H86" s="9"/>
      <c r="J86" s="10">
        <f>A86</f>
        <v>42139</v>
      </c>
      <c r="K86" s="7" t="str">
        <f>B86</f>
        <v>15135</v>
      </c>
      <c r="L86" s="7" t="str">
        <f>C86</f>
        <v>A</v>
      </c>
      <c r="M86" s="7">
        <f>D86</f>
        <v>1</v>
      </c>
      <c r="N86" s="7">
        <f>E86</f>
        <v>8</v>
      </c>
      <c r="O86" s="7" t="str">
        <f>F96</f>
        <v>w</v>
      </c>
      <c r="P86" s="7">
        <f>F94</f>
        <v>0</v>
      </c>
      <c r="Q86" s="7">
        <f>F95</f>
        <v>0</v>
      </c>
    </row>
    <row r="87" spans="1:22" x14ac:dyDescent="0.25">
      <c r="A87" s="11"/>
      <c r="B87" s="11"/>
      <c r="C87" s="11"/>
      <c r="D87" s="3"/>
      <c r="E87" s="3"/>
      <c r="F87" s="33">
        <v>0</v>
      </c>
      <c r="G87" s="33">
        <v>4</v>
      </c>
      <c r="H87" s="9"/>
      <c r="J87" s="10">
        <f>A86</f>
        <v>42139</v>
      </c>
      <c r="K87" s="7" t="str">
        <f>B86</f>
        <v>15135</v>
      </c>
      <c r="L87" s="7" t="str">
        <f>C86</f>
        <v>A</v>
      </c>
      <c r="M87" s="7">
        <f>D86</f>
        <v>1</v>
      </c>
      <c r="N87" s="7">
        <f>E86</f>
        <v>8</v>
      </c>
      <c r="O87" s="7" t="str">
        <f>G96</f>
        <v>e</v>
      </c>
      <c r="P87" s="7">
        <f>G94</f>
        <v>65</v>
      </c>
      <c r="Q87" s="7">
        <f>G95</f>
        <v>8.125</v>
      </c>
    </row>
    <row r="88" spans="1:22" x14ac:dyDescent="0.25">
      <c r="A88" s="11"/>
      <c r="B88" s="11"/>
      <c r="C88" s="11"/>
      <c r="D88" s="3"/>
      <c r="E88" s="3"/>
      <c r="F88" s="33">
        <v>0</v>
      </c>
      <c r="G88" s="33">
        <v>8</v>
      </c>
      <c r="H88" s="9"/>
      <c r="S88" s="3"/>
      <c r="T88" s="3"/>
    </row>
    <row r="89" spans="1:22" x14ac:dyDescent="0.25">
      <c r="A89" s="11"/>
      <c r="B89" s="11"/>
      <c r="C89" s="11"/>
      <c r="D89" s="3"/>
      <c r="E89" s="3"/>
      <c r="F89" s="33">
        <v>0</v>
      </c>
      <c r="G89" s="33">
        <v>12</v>
      </c>
      <c r="H89" s="9"/>
      <c r="S89" s="3"/>
      <c r="T89" s="3"/>
    </row>
    <row r="90" spans="1:22" x14ac:dyDescent="0.25">
      <c r="A90" s="11"/>
      <c r="B90" s="11"/>
      <c r="C90" s="11"/>
      <c r="D90" s="3"/>
      <c r="E90" s="3"/>
      <c r="F90" s="33">
        <v>0</v>
      </c>
      <c r="G90" s="33">
        <v>8</v>
      </c>
      <c r="H90" s="9"/>
      <c r="S90" s="3"/>
      <c r="T90" s="3"/>
    </row>
    <row r="91" spans="1:22" x14ac:dyDescent="0.25">
      <c r="A91" s="11"/>
      <c r="B91" s="11"/>
      <c r="C91" s="11"/>
      <c r="D91" s="3"/>
      <c r="E91" s="3"/>
      <c r="F91" s="33">
        <v>0</v>
      </c>
      <c r="G91" s="33">
        <v>6</v>
      </c>
      <c r="H91" s="9"/>
    </row>
    <row r="92" spans="1:22" x14ac:dyDescent="0.25">
      <c r="A92" s="11"/>
      <c r="B92" s="11"/>
      <c r="C92" s="11"/>
      <c r="D92" s="3"/>
      <c r="E92" s="3"/>
      <c r="F92" s="33">
        <v>0</v>
      </c>
      <c r="G92" s="33">
        <v>9</v>
      </c>
      <c r="H92" s="9"/>
    </row>
    <row r="93" spans="1:22" x14ac:dyDescent="0.25">
      <c r="A93" s="11"/>
      <c r="B93" s="11"/>
      <c r="C93" s="11"/>
      <c r="D93" s="3"/>
      <c r="E93" s="3"/>
      <c r="F93" s="12">
        <v>0</v>
      </c>
      <c r="G93" s="12">
        <v>8</v>
      </c>
      <c r="H93" s="9"/>
    </row>
    <row r="94" spans="1:22" x14ac:dyDescent="0.25">
      <c r="A94" s="11"/>
      <c r="B94" s="11"/>
      <c r="C94" s="11"/>
      <c r="D94" s="3"/>
      <c r="E94" s="3"/>
      <c r="F94" s="33">
        <v>0</v>
      </c>
      <c r="G94" s="33">
        <v>65</v>
      </c>
      <c r="H94" s="9"/>
    </row>
    <row r="95" spans="1:22" x14ac:dyDescent="0.25">
      <c r="A95" s="11"/>
      <c r="B95" s="11"/>
      <c r="C95" s="11"/>
      <c r="D95" s="3"/>
      <c r="E95" s="3"/>
      <c r="F95" s="33">
        <v>0</v>
      </c>
      <c r="G95" s="33">
        <v>8.125</v>
      </c>
      <c r="H95" s="9"/>
    </row>
    <row r="96" spans="1:22" x14ac:dyDescent="0.25">
      <c r="A96" s="11"/>
      <c r="B96" s="11"/>
      <c r="C96" s="11"/>
      <c r="D96" s="3"/>
      <c r="E96" s="3"/>
      <c r="F96" s="33" t="s">
        <v>146</v>
      </c>
      <c r="G96" s="33" t="s">
        <v>144</v>
      </c>
      <c r="H96" s="9"/>
      <c r="U96" s="3"/>
      <c r="V96" s="3"/>
    </row>
    <row r="97" spans="1:22" s="16" customFormat="1" x14ac:dyDescent="0.25">
      <c r="A97" s="14"/>
      <c r="B97" s="14"/>
      <c r="C97" s="14"/>
      <c r="D97" s="15"/>
      <c r="E97" s="15"/>
      <c r="F97" s="15"/>
      <c r="G97" s="15"/>
      <c r="H97" s="9"/>
      <c r="S97"/>
      <c r="T97"/>
      <c r="U97"/>
      <c r="V97" s="3"/>
    </row>
    <row r="98" spans="1:22" x14ac:dyDescent="0.25">
      <c r="A98" s="8">
        <v>42139</v>
      </c>
      <c r="B98" s="8" t="s">
        <v>126</v>
      </c>
      <c r="C98" s="8" t="s">
        <v>5</v>
      </c>
      <c r="D98" s="3">
        <v>2</v>
      </c>
      <c r="E98" s="3">
        <v>1</v>
      </c>
      <c r="F98" s="33">
        <v>17</v>
      </c>
      <c r="G98" s="33">
        <v>7</v>
      </c>
      <c r="J98" s="10">
        <f>A98</f>
        <v>42139</v>
      </c>
      <c r="K98" s="7" t="str">
        <f>B98</f>
        <v>15135</v>
      </c>
      <c r="L98" s="7" t="str">
        <f>C98</f>
        <v>A</v>
      </c>
      <c r="M98" s="7">
        <f>D98</f>
        <v>2</v>
      </c>
      <c r="N98" s="7">
        <f>E98</f>
        <v>1</v>
      </c>
      <c r="O98" s="7" t="str">
        <f>F108</f>
        <v>w</v>
      </c>
      <c r="P98" s="7">
        <f>F106</f>
        <v>120</v>
      </c>
      <c r="Q98" s="7">
        <f>F107</f>
        <v>15</v>
      </c>
    </row>
    <row r="99" spans="1:22" x14ac:dyDescent="0.25">
      <c r="A99" s="11"/>
      <c r="B99" s="11"/>
      <c r="C99" s="11"/>
      <c r="D99" s="3"/>
      <c r="E99" s="3"/>
      <c r="F99" s="33">
        <v>16</v>
      </c>
      <c r="G99" s="33">
        <v>12</v>
      </c>
      <c r="J99" s="10">
        <f>A98</f>
        <v>42139</v>
      </c>
      <c r="K99" s="7" t="str">
        <f>B98</f>
        <v>15135</v>
      </c>
      <c r="L99" s="7" t="str">
        <f>C98</f>
        <v>A</v>
      </c>
      <c r="M99" s="7">
        <f>D98</f>
        <v>2</v>
      </c>
      <c r="N99" s="7">
        <f>E98</f>
        <v>1</v>
      </c>
      <c r="O99" s="7" t="str">
        <f>G108</f>
        <v>e</v>
      </c>
      <c r="P99" s="7">
        <f>G106</f>
        <v>68</v>
      </c>
      <c r="Q99" s="7">
        <f>G107</f>
        <v>8.5</v>
      </c>
    </row>
    <row r="100" spans="1:22" x14ac:dyDescent="0.25">
      <c r="A100" s="11"/>
      <c r="B100" s="11"/>
      <c r="C100" s="11"/>
      <c r="D100" s="3"/>
      <c r="E100" s="3"/>
      <c r="F100" s="33">
        <v>13</v>
      </c>
      <c r="G100" s="33">
        <v>10</v>
      </c>
    </row>
    <row r="101" spans="1:22" x14ac:dyDescent="0.25">
      <c r="A101" s="11"/>
      <c r="B101" s="11"/>
      <c r="C101" s="11"/>
      <c r="D101" s="3"/>
      <c r="E101" s="3"/>
      <c r="F101" s="33">
        <v>18</v>
      </c>
      <c r="G101" s="33">
        <v>11</v>
      </c>
    </row>
    <row r="102" spans="1:22" x14ac:dyDescent="0.25">
      <c r="A102" s="11"/>
      <c r="B102" s="11"/>
      <c r="C102" s="11"/>
      <c r="D102" s="3"/>
      <c r="E102" s="3"/>
      <c r="F102" s="33">
        <v>16</v>
      </c>
      <c r="G102" s="33">
        <v>9</v>
      </c>
    </row>
    <row r="103" spans="1:22" x14ac:dyDescent="0.25">
      <c r="A103" s="11"/>
      <c r="B103" s="11"/>
      <c r="C103" s="11"/>
      <c r="D103" s="3"/>
      <c r="E103" s="3"/>
      <c r="F103" s="33">
        <v>12</v>
      </c>
      <c r="G103" s="33">
        <v>8</v>
      </c>
    </row>
    <row r="104" spans="1:22" x14ac:dyDescent="0.25">
      <c r="A104" s="11"/>
      <c r="B104" s="11"/>
      <c r="C104" s="11"/>
      <c r="D104" s="3"/>
      <c r="E104" s="3"/>
      <c r="F104" s="33">
        <v>12</v>
      </c>
      <c r="G104" s="33">
        <v>4</v>
      </c>
    </row>
    <row r="105" spans="1:22" x14ac:dyDescent="0.25">
      <c r="A105" s="11"/>
      <c r="B105" s="11"/>
      <c r="C105" s="11"/>
      <c r="D105" s="3"/>
      <c r="E105" s="3"/>
      <c r="F105" s="12">
        <v>16</v>
      </c>
      <c r="G105" s="12">
        <v>7</v>
      </c>
    </row>
    <row r="106" spans="1:22" x14ac:dyDescent="0.25">
      <c r="A106" s="11"/>
      <c r="B106" s="11"/>
      <c r="C106" s="11"/>
      <c r="D106" s="3"/>
      <c r="E106" s="3"/>
      <c r="F106" s="33">
        <v>120</v>
      </c>
      <c r="G106" s="33">
        <v>68</v>
      </c>
    </row>
    <row r="107" spans="1:22" x14ac:dyDescent="0.25">
      <c r="A107" s="11"/>
      <c r="B107" s="11"/>
      <c r="C107" s="11"/>
      <c r="D107" s="3"/>
      <c r="E107" s="3"/>
      <c r="F107" s="33">
        <v>15</v>
      </c>
      <c r="G107" s="33">
        <v>8.5</v>
      </c>
    </row>
    <row r="108" spans="1:22" x14ac:dyDescent="0.25">
      <c r="A108" s="11"/>
      <c r="B108" s="11"/>
      <c r="C108" s="11"/>
      <c r="D108" s="3"/>
      <c r="E108" s="3"/>
      <c r="F108" s="33" t="s">
        <v>146</v>
      </c>
      <c r="G108" s="33" t="s">
        <v>144</v>
      </c>
      <c r="U108" s="3"/>
      <c r="V108" s="3"/>
    </row>
    <row r="109" spans="1:22" x14ac:dyDescent="0.25">
      <c r="A109" s="14"/>
      <c r="B109" s="14"/>
      <c r="C109" s="14"/>
      <c r="D109" s="15"/>
      <c r="E109" s="15"/>
      <c r="F109" s="15"/>
      <c r="G109" s="15"/>
      <c r="V109" s="3"/>
    </row>
    <row r="110" spans="1:22" x14ac:dyDescent="0.25">
      <c r="A110" s="8">
        <v>42139</v>
      </c>
      <c r="B110" s="8" t="s">
        <v>126</v>
      </c>
      <c r="C110" s="8" t="s">
        <v>5</v>
      </c>
      <c r="D110" s="3">
        <v>2</v>
      </c>
      <c r="E110" s="3">
        <v>2</v>
      </c>
      <c r="F110" s="33">
        <v>13</v>
      </c>
      <c r="G110" s="33">
        <v>13</v>
      </c>
      <c r="J110" s="10">
        <f>A110</f>
        <v>42139</v>
      </c>
      <c r="K110" s="7" t="str">
        <f>B110</f>
        <v>15135</v>
      </c>
      <c r="L110" s="7" t="str">
        <f>C110</f>
        <v>A</v>
      </c>
      <c r="M110" s="7">
        <f>D110</f>
        <v>2</v>
      </c>
      <c r="N110" s="7">
        <f>E110</f>
        <v>2</v>
      </c>
      <c r="O110" s="7" t="str">
        <f>F120</f>
        <v>w</v>
      </c>
      <c r="P110" s="7">
        <f>F118</f>
        <v>109</v>
      </c>
      <c r="Q110" s="7">
        <f>F119</f>
        <v>13.625</v>
      </c>
    </row>
    <row r="111" spans="1:22" x14ac:dyDescent="0.25">
      <c r="A111" s="11"/>
      <c r="B111" s="11"/>
      <c r="C111" s="11"/>
      <c r="D111" s="3"/>
      <c r="E111" s="3"/>
      <c r="F111" s="33">
        <v>12</v>
      </c>
      <c r="G111" s="33">
        <v>13</v>
      </c>
      <c r="J111" s="10">
        <f>A110</f>
        <v>42139</v>
      </c>
      <c r="K111" s="7" t="str">
        <f>B110</f>
        <v>15135</v>
      </c>
      <c r="L111" s="7" t="str">
        <f>C110</f>
        <v>A</v>
      </c>
      <c r="M111" s="7">
        <f>D110</f>
        <v>2</v>
      </c>
      <c r="N111" s="7">
        <f>E110</f>
        <v>2</v>
      </c>
      <c r="O111" s="7" t="str">
        <f>G120</f>
        <v>e</v>
      </c>
      <c r="P111" s="7">
        <f>G118</f>
        <v>98</v>
      </c>
      <c r="Q111" s="7">
        <f>G119</f>
        <v>12.25</v>
      </c>
    </row>
    <row r="112" spans="1:22" x14ac:dyDescent="0.25">
      <c r="A112" s="11"/>
      <c r="B112" s="11"/>
      <c r="C112" s="11"/>
      <c r="D112" s="3"/>
      <c r="E112" s="3"/>
      <c r="F112" s="33">
        <v>11</v>
      </c>
      <c r="G112" s="33">
        <v>13</v>
      </c>
    </row>
    <row r="113" spans="1:22" x14ac:dyDescent="0.25">
      <c r="A113" s="11"/>
      <c r="B113" s="11"/>
      <c r="C113" s="11"/>
      <c r="D113" s="3"/>
      <c r="E113" s="3"/>
      <c r="F113" s="33">
        <v>9</v>
      </c>
      <c r="G113" s="33">
        <v>15</v>
      </c>
    </row>
    <row r="114" spans="1:22" x14ac:dyDescent="0.25">
      <c r="A114" s="11"/>
      <c r="B114" s="11"/>
      <c r="C114" s="11"/>
      <c r="D114" s="3"/>
      <c r="E114" s="3"/>
      <c r="F114" s="33">
        <v>14</v>
      </c>
      <c r="G114" s="33">
        <v>13</v>
      </c>
    </row>
    <row r="115" spans="1:22" x14ac:dyDescent="0.25">
      <c r="A115" s="11"/>
      <c r="B115" s="11"/>
      <c r="C115" s="11"/>
      <c r="D115" s="3"/>
      <c r="E115" s="3"/>
      <c r="F115" s="33">
        <v>17</v>
      </c>
      <c r="G115" s="33">
        <v>10</v>
      </c>
    </row>
    <row r="116" spans="1:22" x14ac:dyDescent="0.25">
      <c r="A116" s="11"/>
      <c r="B116" s="11"/>
      <c r="C116" s="11"/>
      <c r="D116" s="3"/>
      <c r="E116" s="3"/>
      <c r="F116" s="33">
        <v>18</v>
      </c>
      <c r="G116" s="33">
        <v>11</v>
      </c>
    </row>
    <row r="117" spans="1:22" x14ac:dyDescent="0.25">
      <c r="A117" s="11"/>
      <c r="B117" s="11"/>
      <c r="C117" s="11"/>
      <c r="D117" s="3"/>
      <c r="E117" s="3"/>
      <c r="F117" s="12">
        <v>15</v>
      </c>
      <c r="G117" s="12">
        <v>10</v>
      </c>
    </row>
    <row r="118" spans="1:22" x14ac:dyDescent="0.25">
      <c r="A118" s="11"/>
      <c r="B118" s="11"/>
      <c r="C118" s="11"/>
      <c r="D118" s="3"/>
      <c r="E118" s="3"/>
      <c r="F118" s="33">
        <v>109</v>
      </c>
      <c r="G118" s="33">
        <v>98</v>
      </c>
    </row>
    <row r="119" spans="1:22" x14ac:dyDescent="0.25">
      <c r="A119" s="11"/>
      <c r="B119" s="11"/>
      <c r="C119" s="11"/>
      <c r="D119" s="3"/>
      <c r="E119" s="3"/>
      <c r="F119" s="33">
        <v>13.625</v>
      </c>
      <c r="G119" s="33">
        <v>12.25</v>
      </c>
    </row>
    <row r="120" spans="1:22" x14ac:dyDescent="0.25">
      <c r="A120" s="11"/>
      <c r="B120" s="11"/>
      <c r="C120" s="11"/>
      <c r="D120" s="3"/>
      <c r="E120" s="3"/>
      <c r="F120" s="33" t="s">
        <v>146</v>
      </c>
      <c r="G120" s="33" t="s">
        <v>144</v>
      </c>
      <c r="U120" s="3"/>
      <c r="V120" s="3"/>
    </row>
    <row r="121" spans="1:22" x14ac:dyDescent="0.25">
      <c r="A121" s="14"/>
      <c r="B121" s="14"/>
      <c r="C121" s="14"/>
      <c r="D121" s="15"/>
      <c r="E121" s="15"/>
      <c r="F121" s="15"/>
      <c r="G121" s="15"/>
      <c r="V121" s="3"/>
    </row>
    <row r="122" spans="1:22" x14ac:dyDescent="0.25">
      <c r="A122" s="8">
        <v>42139</v>
      </c>
      <c r="B122" s="8" t="s">
        <v>126</v>
      </c>
      <c r="C122" s="8" t="s">
        <v>5</v>
      </c>
      <c r="D122" s="3">
        <v>2</v>
      </c>
      <c r="E122" s="3">
        <v>3</v>
      </c>
      <c r="F122" s="33">
        <v>20</v>
      </c>
      <c r="G122" s="33">
        <v>8</v>
      </c>
      <c r="J122" s="10">
        <f>A122</f>
        <v>42139</v>
      </c>
      <c r="K122" s="7" t="str">
        <f>B122</f>
        <v>15135</v>
      </c>
      <c r="L122" s="7" t="str">
        <f>C122</f>
        <v>A</v>
      </c>
      <c r="M122" s="7">
        <f>D122</f>
        <v>2</v>
      </c>
      <c r="N122" s="7">
        <f>E122</f>
        <v>3</v>
      </c>
      <c r="O122" s="7" t="str">
        <f>F132</f>
        <v>w</v>
      </c>
      <c r="P122" s="7">
        <f>F130</f>
        <v>150</v>
      </c>
      <c r="Q122" s="7">
        <f>F131</f>
        <v>18.75</v>
      </c>
    </row>
    <row r="123" spans="1:22" x14ac:dyDescent="0.25">
      <c r="A123" s="11"/>
      <c r="B123" s="11"/>
      <c r="C123" s="11"/>
      <c r="D123" s="3"/>
      <c r="E123" s="3"/>
      <c r="F123" s="33">
        <v>17</v>
      </c>
      <c r="G123" s="33">
        <v>11</v>
      </c>
      <c r="J123" s="10">
        <f>A122</f>
        <v>42139</v>
      </c>
      <c r="K123" s="7" t="str">
        <f>B122</f>
        <v>15135</v>
      </c>
      <c r="L123" s="7" t="str">
        <f>C122</f>
        <v>A</v>
      </c>
      <c r="M123" s="7">
        <f>D122</f>
        <v>2</v>
      </c>
      <c r="N123" s="7">
        <f>E122</f>
        <v>3</v>
      </c>
      <c r="O123" s="7" t="str">
        <f>G132</f>
        <v>e</v>
      </c>
      <c r="P123" s="7">
        <f>G130</f>
        <v>80</v>
      </c>
      <c r="Q123" s="7">
        <f>G131</f>
        <v>10</v>
      </c>
    </row>
    <row r="124" spans="1:22" x14ac:dyDescent="0.25">
      <c r="A124" s="11"/>
      <c r="B124" s="11"/>
      <c r="C124" s="11"/>
      <c r="D124" s="3"/>
      <c r="E124" s="3"/>
      <c r="F124" s="33">
        <v>22</v>
      </c>
      <c r="G124" s="33">
        <v>8</v>
      </c>
    </row>
    <row r="125" spans="1:22" x14ac:dyDescent="0.25">
      <c r="A125" s="11"/>
      <c r="B125" s="11"/>
      <c r="C125" s="11"/>
      <c r="D125" s="3"/>
      <c r="E125" s="3"/>
      <c r="F125" s="33">
        <v>20</v>
      </c>
      <c r="G125" s="33">
        <v>11</v>
      </c>
    </row>
    <row r="126" spans="1:22" x14ac:dyDescent="0.25">
      <c r="A126" s="11"/>
      <c r="B126" s="11"/>
      <c r="C126" s="11"/>
      <c r="D126" s="3"/>
      <c r="E126" s="3"/>
      <c r="F126" s="33">
        <v>19</v>
      </c>
      <c r="G126" s="33">
        <v>10</v>
      </c>
    </row>
    <row r="127" spans="1:22" x14ac:dyDescent="0.25">
      <c r="A127" s="11"/>
      <c r="B127" s="11"/>
      <c r="C127" s="11"/>
      <c r="D127" s="3"/>
      <c r="E127" s="3"/>
      <c r="F127" s="33">
        <v>18</v>
      </c>
      <c r="G127" s="33">
        <v>10</v>
      </c>
    </row>
    <row r="128" spans="1:22" x14ac:dyDescent="0.25">
      <c r="A128" s="11"/>
      <c r="B128" s="11"/>
      <c r="C128" s="11"/>
      <c r="D128" s="3"/>
      <c r="E128" s="3"/>
      <c r="F128" s="33">
        <v>17</v>
      </c>
      <c r="G128" s="33">
        <v>10</v>
      </c>
    </row>
    <row r="129" spans="1:22" x14ac:dyDescent="0.25">
      <c r="A129" s="11"/>
      <c r="B129" s="11"/>
      <c r="C129" s="11"/>
      <c r="D129" s="3"/>
      <c r="E129" s="3"/>
      <c r="F129" s="12">
        <v>17</v>
      </c>
      <c r="G129" s="12">
        <v>12</v>
      </c>
    </row>
    <row r="130" spans="1:22" x14ac:dyDescent="0.25">
      <c r="A130" s="11"/>
      <c r="B130" s="11"/>
      <c r="C130" s="11"/>
      <c r="D130" s="3"/>
      <c r="E130" s="3"/>
      <c r="F130" s="33">
        <v>150</v>
      </c>
      <c r="G130" s="33">
        <v>80</v>
      </c>
    </row>
    <row r="131" spans="1:22" x14ac:dyDescent="0.25">
      <c r="A131" s="11"/>
      <c r="B131" s="11"/>
      <c r="C131" s="11"/>
      <c r="D131" s="3"/>
      <c r="E131" s="3"/>
      <c r="F131" s="33">
        <v>18.75</v>
      </c>
      <c r="G131" s="33">
        <v>10</v>
      </c>
    </row>
    <row r="132" spans="1:22" x14ac:dyDescent="0.25">
      <c r="A132" s="11"/>
      <c r="B132" s="11"/>
      <c r="C132" s="11"/>
      <c r="D132" s="3"/>
      <c r="E132" s="3"/>
      <c r="F132" s="33" t="s">
        <v>146</v>
      </c>
      <c r="G132" s="33" t="s">
        <v>144</v>
      </c>
      <c r="U132" s="3"/>
      <c r="V132" s="3"/>
    </row>
    <row r="133" spans="1:22" x14ac:dyDescent="0.25">
      <c r="A133" s="14"/>
      <c r="B133" s="14"/>
      <c r="C133" s="14"/>
      <c r="D133" s="15"/>
      <c r="E133" s="15"/>
      <c r="F133" s="15"/>
      <c r="G133" s="15"/>
      <c r="V133" s="3"/>
    </row>
    <row r="134" spans="1:22" x14ac:dyDescent="0.25">
      <c r="A134" s="8">
        <v>42153</v>
      </c>
      <c r="B134" s="8" t="s">
        <v>124</v>
      </c>
      <c r="C134" s="8" t="s">
        <v>5</v>
      </c>
      <c r="D134">
        <v>2</v>
      </c>
      <c r="E134">
        <v>4</v>
      </c>
      <c r="F134" s="33">
        <v>17</v>
      </c>
      <c r="G134" s="33">
        <v>12</v>
      </c>
      <c r="J134" s="10">
        <f>A134</f>
        <v>42153</v>
      </c>
      <c r="K134" s="7" t="str">
        <f>B134</f>
        <v>15149</v>
      </c>
      <c r="L134" s="7" t="str">
        <f>C134</f>
        <v>A</v>
      </c>
      <c r="M134" s="7">
        <f>D134</f>
        <v>2</v>
      </c>
      <c r="N134" s="7">
        <f>E134</f>
        <v>4</v>
      </c>
      <c r="O134" s="7" t="str">
        <f>F144</f>
        <v>e</v>
      </c>
      <c r="P134" s="7">
        <f>F142</f>
        <v>134</v>
      </c>
      <c r="Q134" s="7">
        <f>F143</f>
        <v>16.75</v>
      </c>
    </row>
    <row r="135" spans="1:22" x14ac:dyDescent="0.25">
      <c r="A135" s="11"/>
      <c r="B135" s="11"/>
      <c r="C135" s="11"/>
      <c r="D135" s="3"/>
      <c r="E135" s="3"/>
      <c r="F135" s="33">
        <v>22</v>
      </c>
      <c r="G135" s="33">
        <v>11</v>
      </c>
      <c r="J135" s="10">
        <f>A134</f>
        <v>42153</v>
      </c>
      <c r="K135" s="7" t="str">
        <f>B134</f>
        <v>15149</v>
      </c>
      <c r="L135" s="7" t="str">
        <f>C134</f>
        <v>A</v>
      </c>
      <c r="M135" s="7">
        <f>D134</f>
        <v>2</v>
      </c>
      <c r="N135" s="7">
        <f>E134</f>
        <v>4</v>
      </c>
      <c r="O135" s="7" t="str">
        <f>G144</f>
        <v>w</v>
      </c>
      <c r="P135" s="7">
        <f>G142</f>
        <v>85</v>
      </c>
      <c r="Q135" s="7">
        <f>G143</f>
        <v>10.625</v>
      </c>
    </row>
    <row r="136" spans="1:22" x14ac:dyDescent="0.25">
      <c r="A136" s="11"/>
      <c r="B136" s="11"/>
      <c r="C136" s="11"/>
      <c r="D136" s="3"/>
      <c r="E136" s="3"/>
      <c r="F136" s="33">
        <v>15</v>
      </c>
      <c r="G136" s="33">
        <v>7</v>
      </c>
    </row>
    <row r="137" spans="1:22" x14ac:dyDescent="0.25">
      <c r="A137" s="11"/>
      <c r="B137" s="11"/>
      <c r="C137" s="11"/>
      <c r="D137" s="3"/>
      <c r="E137" s="3"/>
      <c r="F137" s="33">
        <v>16</v>
      </c>
      <c r="G137" s="33">
        <v>6</v>
      </c>
    </row>
    <row r="138" spans="1:22" x14ac:dyDescent="0.25">
      <c r="A138" s="11"/>
      <c r="B138" s="11"/>
      <c r="C138" s="11"/>
      <c r="D138" s="3"/>
      <c r="E138" s="3"/>
      <c r="F138" s="33">
        <v>16</v>
      </c>
      <c r="G138" s="33">
        <v>12</v>
      </c>
    </row>
    <row r="139" spans="1:22" x14ac:dyDescent="0.25">
      <c r="A139" s="11"/>
      <c r="B139" s="11"/>
      <c r="C139" s="11"/>
      <c r="D139" s="3"/>
      <c r="E139" s="3"/>
      <c r="F139" s="33">
        <v>17</v>
      </c>
      <c r="G139" s="33">
        <v>12</v>
      </c>
    </row>
    <row r="140" spans="1:22" x14ac:dyDescent="0.25">
      <c r="A140" s="11"/>
      <c r="B140" s="11"/>
      <c r="C140" s="11"/>
      <c r="D140" s="3"/>
      <c r="E140" s="3"/>
      <c r="F140" s="33">
        <v>16</v>
      </c>
      <c r="G140" s="33">
        <v>14</v>
      </c>
    </row>
    <row r="141" spans="1:22" x14ac:dyDescent="0.25">
      <c r="A141" s="11"/>
      <c r="B141" s="11"/>
      <c r="C141" s="11"/>
      <c r="D141" s="3"/>
      <c r="E141" s="3"/>
      <c r="F141" s="12">
        <v>15</v>
      </c>
      <c r="G141" s="12">
        <v>11</v>
      </c>
    </row>
    <row r="142" spans="1:22" x14ac:dyDescent="0.25">
      <c r="A142" s="11"/>
      <c r="B142" s="11"/>
      <c r="C142" s="11"/>
      <c r="D142" s="3"/>
      <c r="E142" s="3"/>
      <c r="F142" s="33">
        <v>134</v>
      </c>
      <c r="G142" s="33">
        <v>85</v>
      </c>
    </row>
    <row r="143" spans="1:22" x14ac:dyDescent="0.25">
      <c r="A143" s="11"/>
      <c r="B143" s="11"/>
      <c r="C143" s="11"/>
      <c r="D143" s="3"/>
      <c r="E143" s="3"/>
      <c r="F143" s="33">
        <v>16.75</v>
      </c>
      <c r="G143" s="33">
        <v>10.625</v>
      </c>
    </row>
    <row r="144" spans="1:22" x14ac:dyDescent="0.25">
      <c r="A144" s="11"/>
      <c r="B144" s="11"/>
      <c r="C144" s="11"/>
      <c r="D144" s="3"/>
      <c r="E144" s="3"/>
      <c r="F144" s="33" t="s">
        <v>144</v>
      </c>
      <c r="G144" s="33" t="s">
        <v>146</v>
      </c>
    </row>
    <row r="145" spans="1:22" x14ac:dyDescent="0.25">
      <c r="A145" s="14"/>
      <c r="B145" s="14"/>
      <c r="C145" s="14"/>
      <c r="D145" s="15"/>
      <c r="E145" s="15"/>
      <c r="F145" s="15"/>
      <c r="G145" s="15"/>
      <c r="V145" s="3"/>
    </row>
    <row r="146" spans="1:22" x14ac:dyDescent="0.25">
      <c r="A146" s="8">
        <v>42139</v>
      </c>
      <c r="B146" s="8" t="s">
        <v>126</v>
      </c>
      <c r="C146" s="8" t="s">
        <v>5</v>
      </c>
      <c r="D146" s="3">
        <v>2</v>
      </c>
      <c r="E146" s="3">
        <v>5</v>
      </c>
      <c r="F146" s="33">
        <v>16</v>
      </c>
      <c r="G146" s="33">
        <v>17</v>
      </c>
      <c r="J146" s="10">
        <f>A146</f>
        <v>42139</v>
      </c>
      <c r="K146" s="7" t="str">
        <f>B146</f>
        <v>15135</v>
      </c>
      <c r="L146" s="7" t="str">
        <f>C146</f>
        <v>A</v>
      </c>
      <c r="M146" s="7">
        <f>D146</f>
        <v>2</v>
      </c>
      <c r="N146" s="7">
        <f>E146</f>
        <v>5</v>
      </c>
      <c r="O146" s="7" t="str">
        <f>F156</f>
        <v>w</v>
      </c>
      <c r="P146" s="7">
        <f>F154</f>
        <v>128</v>
      </c>
      <c r="Q146" s="7">
        <f>F155</f>
        <v>16</v>
      </c>
    </row>
    <row r="147" spans="1:22" x14ac:dyDescent="0.25">
      <c r="A147" s="11"/>
      <c r="B147" s="11"/>
      <c r="C147" s="11"/>
      <c r="D147" s="3"/>
      <c r="E147" s="3"/>
      <c r="F147" s="33">
        <v>18</v>
      </c>
      <c r="G147" s="33">
        <v>17</v>
      </c>
      <c r="J147" s="10">
        <f>A146</f>
        <v>42139</v>
      </c>
      <c r="K147" s="7" t="str">
        <f>B146</f>
        <v>15135</v>
      </c>
      <c r="L147" s="7" t="str">
        <f>C146</f>
        <v>A</v>
      </c>
      <c r="M147" s="7">
        <f>D146</f>
        <v>2</v>
      </c>
      <c r="N147" s="7">
        <f>E146</f>
        <v>5</v>
      </c>
      <c r="O147" s="7" t="str">
        <f>G156</f>
        <v>e</v>
      </c>
      <c r="P147" s="7">
        <f>G154</f>
        <v>118</v>
      </c>
      <c r="Q147" s="7">
        <f>G155</f>
        <v>14.75</v>
      </c>
    </row>
    <row r="148" spans="1:22" x14ac:dyDescent="0.25">
      <c r="A148" s="11"/>
      <c r="B148" s="11"/>
      <c r="C148" s="11"/>
      <c r="D148" s="3"/>
      <c r="E148" s="3"/>
      <c r="F148" s="33">
        <v>16</v>
      </c>
      <c r="G148" s="33">
        <v>14</v>
      </c>
    </row>
    <row r="149" spans="1:22" x14ac:dyDescent="0.25">
      <c r="A149" s="11"/>
      <c r="B149" s="11"/>
      <c r="C149" s="11"/>
      <c r="D149" s="3"/>
      <c r="E149" s="3"/>
      <c r="F149" s="33">
        <v>13</v>
      </c>
      <c r="G149" s="33">
        <v>16</v>
      </c>
    </row>
    <row r="150" spans="1:22" x14ac:dyDescent="0.25">
      <c r="A150" s="11"/>
      <c r="B150" s="11"/>
      <c r="C150" s="11"/>
      <c r="D150" s="3"/>
      <c r="E150" s="3"/>
      <c r="F150" s="33">
        <v>16</v>
      </c>
      <c r="G150" s="33">
        <v>14</v>
      </c>
    </row>
    <row r="151" spans="1:22" x14ac:dyDescent="0.25">
      <c r="A151" s="11"/>
      <c r="B151" s="11"/>
      <c r="C151" s="11"/>
      <c r="D151" s="3"/>
      <c r="E151" s="3"/>
      <c r="F151" s="33">
        <v>17</v>
      </c>
      <c r="G151" s="33">
        <v>12</v>
      </c>
    </row>
    <row r="152" spans="1:22" x14ac:dyDescent="0.25">
      <c r="A152" s="11"/>
      <c r="B152" s="11"/>
      <c r="C152" s="11"/>
      <c r="D152" s="3"/>
      <c r="E152" s="3"/>
      <c r="F152" s="33">
        <v>16</v>
      </c>
      <c r="G152" s="33">
        <v>13</v>
      </c>
    </row>
    <row r="153" spans="1:22" x14ac:dyDescent="0.25">
      <c r="A153" s="11"/>
      <c r="B153" s="11"/>
      <c r="C153" s="11"/>
      <c r="D153" s="3"/>
      <c r="E153" s="3"/>
      <c r="F153" s="12">
        <v>16</v>
      </c>
      <c r="G153" s="12">
        <v>15</v>
      </c>
    </row>
    <row r="154" spans="1:22" x14ac:dyDescent="0.25">
      <c r="A154" s="11"/>
      <c r="B154" s="11"/>
      <c r="C154" s="11"/>
      <c r="D154" s="3"/>
      <c r="E154" s="3"/>
      <c r="F154" s="33">
        <v>128</v>
      </c>
      <c r="G154" s="33">
        <v>118</v>
      </c>
    </row>
    <row r="155" spans="1:22" x14ac:dyDescent="0.25">
      <c r="A155" s="11"/>
      <c r="B155" s="11"/>
      <c r="C155" s="11"/>
      <c r="D155" s="3"/>
      <c r="E155" s="3"/>
      <c r="F155" s="33">
        <v>16</v>
      </c>
      <c r="G155" s="33">
        <v>14.75</v>
      </c>
    </row>
    <row r="156" spans="1:22" x14ac:dyDescent="0.25">
      <c r="A156" s="11"/>
      <c r="B156" s="11"/>
      <c r="C156" s="11"/>
      <c r="D156" s="3"/>
      <c r="E156" s="3"/>
      <c r="F156" s="33" t="s">
        <v>146</v>
      </c>
      <c r="G156" s="33" t="s">
        <v>144</v>
      </c>
      <c r="U156" s="3"/>
      <c r="V156" s="3"/>
    </row>
    <row r="157" spans="1:22" x14ac:dyDescent="0.25">
      <c r="A157" s="14"/>
      <c r="B157" s="14"/>
      <c r="C157" s="14"/>
      <c r="D157" s="15"/>
      <c r="E157" s="15"/>
      <c r="F157" s="15"/>
      <c r="G157" s="15"/>
      <c r="U157" s="3"/>
      <c r="V157" s="3"/>
    </row>
    <row r="158" spans="1:22" x14ac:dyDescent="0.25">
      <c r="A158" s="8">
        <v>42139</v>
      </c>
      <c r="B158" s="8" t="s">
        <v>126</v>
      </c>
      <c r="C158" s="8" t="s">
        <v>5</v>
      </c>
      <c r="D158" s="3">
        <v>2</v>
      </c>
      <c r="E158" s="3">
        <v>6</v>
      </c>
      <c r="F158" s="33">
        <v>8</v>
      </c>
      <c r="G158" s="33">
        <v>8</v>
      </c>
      <c r="J158" s="10">
        <f>A158</f>
        <v>42139</v>
      </c>
      <c r="K158" s="7" t="str">
        <f>B158</f>
        <v>15135</v>
      </c>
      <c r="L158" s="7" t="str">
        <f>C158</f>
        <v>A</v>
      </c>
      <c r="M158" s="7">
        <f>D158</f>
        <v>2</v>
      </c>
      <c r="N158" s="7">
        <f>E158</f>
        <v>6</v>
      </c>
      <c r="O158" s="7" t="str">
        <f>F168</f>
        <v>e</v>
      </c>
      <c r="P158" s="7">
        <f>F166</f>
        <v>93</v>
      </c>
      <c r="Q158" s="7">
        <f>F167</f>
        <v>11.625</v>
      </c>
    </row>
    <row r="159" spans="1:22" x14ac:dyDescent="0.25">
      <c r="A159" s="11"/>
      <c r="B159" s="11"/>
      <c r="C159" s="11"/>
      <c r="D159" s="3"/>
      <c r="E159" s="3"/>
      <c r="F159" s="33">
        <v>10</v>
      </c>
      <c r="G159" s="33">
        <v>0</v>
      </c>
      <c r="J159" s="10">
        <f>A158</f>
        <v>42139</v>
      </c>
      <c r="K159" s="7" t="str">
        <f>B158</f>
        <v>15135</v>
      </c>
      <c r="L159" s="7" t="str">
        <f>C158</f>
        <v>A</v>
      </c>
      <c r="M159" s="7">
        <f>D158</f>
        <v>2</v>
      </c>
      <c r="N159" s="7">
        <f>E158</f>
        <v>6</v>
      </c>
      <c r="O159" s="7" t="str">
        <f>G168</f>
        <v>w</v>
      </c>
      <c r="P159" s="7">
        <f>G166</f>
        <v>35</v>
      </c>
      <c r="Q159" s="7">
        <f>G167</f>
        <v>8.75</v>
      </c>
    </row>
    <row r="160" spans="1:22" x14ac:dyDescent="0.25">
      <c r="A160" s="11"/>
      <c r="B160" s="11"/>
      <c r="C160" s="11"/>
      <c r="D160" s="3"/>
      <c r="E160" s="3"/>
      <c r="F160" s="33">
        <v>8</v>
      </c>
      <c r="G160" s="33">
        <v>11</v>
      </c>
    </row>
    <row r="161" spans="1:22" x14ac:dyDescent="0.25">
      <c r="A161" s="11"/>
      <c r="B161" s="11"/>
      <c r="C161" s="11"/>
      <c r="D161" s="3"/>
      <c r="E161" s="3"/>
      <c r="F161" s="33">
        <v>14</v>
      </c>
      <c r="G161" s="33">
        <v>16</v>
      </c>
    </row>
    <row r="162" spans="1:22" x14ac:dyDescent="0.25">
      <c r="A162" s="11"/>
      <c r="B162" s="11"/>
      <c r="C162" s="11"/>
      <c r="D162" s="3"/>
      <c r="E162" s="3"/>
      <c r="F162" s="33">
        <v>12</v>
      </c>
      <c r="G162" s="33" t="s">
        <v>21</v>
      </c>
    </row>
    <row r="163" spans="1:22" x14ac:dyDescent="0.25">
      <c r="A163" s="11"/>
      <c r="B163" s="11"/>
      <c r="C163" s="11"/>
      <c r="D163" s="3"/>
      <c r="E163" s="3"/>
      <c r="F163" s="33">
        <v>11</v>
      </c>
      <c r="G163" s="33" t="s">
        <v>21</v>
      </c>
    </row>
    <row r="164" spans="1:22" x14ac:dyDescent="0.25">
      <c r="A164" s="11"/>
      <c r="B164" s="11"/>
      <c r="C164" s="11"/>
      <c r="D164" s="3"/>
      <c r="E164" s="3"/>
      <c r="F164" s="33">
        <v>16</v>
      </c>
      <c r="G164" s="33" t="s">
        <v>21</v>
      </c>
    </row>
    <row r="165" spans="1:22" x14ac:dyDescent="0.25">
      <c r="A165" s="11"/>
      <c r="B165" s="11"/>
      <c r="C165" s="11"/>
      <c r="D165" s="3"/>
      <c r="E165" s="3"/>
      <c r="F165" s="12">
        <v>14</v>
      </c>
      <c r="G165" s="12" t="s">
        <v>21</v>
      </c>
    </row>
    <row r="166" spans="1:22" x14ac:dyDescent="0.25">
      <c r="A166" s="11"/>
      <c r="B166" s="11"/>
      <c r="C166" s="11"/>
      <c r="D166" s="3"/>
      <c r="E166" s="3"/>
      <c r="F166" s="33">
        <v>93</v>
      </c>
      <c r="G166" s="33">
        <v>35</v>
      </c>
    </row>
    <row r="167" spans="1:22" x14ac:dyDescent="0.25">
      <c r="A167" s="13"/>
      <c r="B167" s="13"/>
      <c r="C167" s="13"/>
      <c r="D167" s="3"/>
      <c r="E167" s="3"/>
      <c r="F167" s="33">
        <v>11.625</v>
      </c>
      <c r="G167" s="33">
        <v>8.75</v>
      </c>
    </row>
    <row r="168" spans="1:22" x14ac:dyDescent="0.25">
      <c r="A168" s="11"/>
      <c r="B168" s="11"/>
      <c r="C168" s="11"/>
      <c r="D168" s="3"/>
      <c r="E168" s="3"/>
      <c r="F168" s="33" t="s">
        <v>144</v>
      </c>
      <c r="G168" s="33" t="s">
        <v>146</v>
      </c>
      <c r="U168" s="3"/>
      <c r="V168" s="3"/>
    </row>
    <row r="169" spans="1:22" x14ac:dyDescent="0.25">
      <c r="A169" s="14"/>
      <c r="B169" s="14"/>
      <c r="C169" s="14"/>
      <c r="D169" s="15"/>
      <c r="E169" s="15"/>
      <c r="F169" s="15"/>
      <c r="G169" s="15"/>
      <c r="U169" s="3"/>
      <c r="V169" s="3"/>
    </row>
    <row r="170" spans="1:22" x14ac:dyDescent="0.25">
      <c r="A170" s="8">
        <v>42139</v>
      </c>
      <c r="B170" s="8" t="s">
        <v>126</v>
      </c>
      <c r="C170" s="8" t="s">
        <v>5</v>
      </c>
      <c r="D170" s="3">
        <v>2</v>
      </c>
      <c r="E170" s="3">
        <v>7</v>
      </c>
      <c r="F170" s="33">
        <v>8</v>
      </c>
      <c r="G170" s="29" t="s">
        <v>21</v>
      </c>
      <c r="J170" s="10">
        <f>A170</f>
        <v>42139</v>
      </c>
      <c r="K170" s="7" t="str">
        <f>B170</f>
        <v>15135</v>
      </c>
      <c r="L170" s="7" t="str">
        <f>C170</f>
        <v>A</v>
      </c>
      <c r="M170" s="7">
        <f>D170</f>
        <v>2</v>
      </c>
      <c r="N170" s="7">
        <f>E170</f>
        <v>7</v>
      </c>
      <c r="O170" s="7" t="str">
        <f>F180</f>
        <v>s</v>
      </c>
      <c r="P170" s="7">
        <f>F178</f>
        <v>92</v>
      </c>
      <c r="Q170" s="7">
        <f>F179</f>
        <v>11.5</v>
      </c>
    </row>
    <row r="171" spans="1:22" x14ac:dyDescent="0.25">
      <c r="A171" s="11"/>
      <c r="B171" s="11"/>
      <c r="C171" s="11"/>
      <c r="D171" s="3"/>
      <c r="E171" s="3"/>
      <c r="F171" s="33">
        <v>8</v>
      </c>
      <c r="G171" s="29" t="s">
        <v>21</v>
      </c>
      <c r="J171" s="10">
        <f>A170</f>
        <v>42139</v>
      </c>
      <c r="K171" s="7" t="str">
        <f>B170</f>
        <v>15135</v>
      </c>
      <c r="L171" s="7" t="str">
        <f>C170</f>
        <v>A</v>
      </c>
      <c r="M171" s="7">
        <f>D170</f>
        <v>2</v>
      </c>
      <c r="N171" s="7">
        <f>E170</f>
        <v>7</v>
      </c>
      <c r="O171" s="7" t="str">
        <f>G180</f>
        <v>-</v>
      </c>
      <c r="P171" s="7" t="s">
        <v>21</v>
      </c>
      <c r="Q171" s="7" t="s">
        <v>21</v>
      </c>
    </row>
    <row r="172" spans="1:22" x14ac:dyDescent="0.25">
      <c r="A172" s="11"/>
      <c r="B172" s="11"/>
      <c r="C172" s="11"/>
      <c r="D172" s="3"/>
      <c r="E172" s="3"/>
      <c r="F172" s="33">
        <v>10</v>
      </c>
      <c r="G172" s="29" t="s">
        <v>21</v>
      </c>
    </row>
    <row r="173" spans="1:22" x14ac:dyDescent="0.25">
      <c r="A173" s="11"/>
      <c r="B173" s="11"/>
      <c r="C173" s="11"/>
      <c r="D173" s="3"/>
      <c r="E173" s="3"/>
      <c r="F173" s="33">
        <v>12</v>
      </c>
      <c r="G173" s="29" t="s">
        <v>21</v>
      </c>
    </row>
    <row r="174" spans="1:22" x14ac:dyDescent="0.25">
      <c r="A174" s="11"/>
      <c r="B174" s="11"/>
      <c r="C174" s="11"/>
      <c r="D174" s="3"/>
      <c r="E174" s="3"/>
      <c r="F174" s="33">
        <v>16</v>
      </c>
      <c r="G174" s="29" t="s">
        <v>21</v>
      </c>
    </row>
    <row r="175" spans="1:22" x14ac:dyDescent="0.25">
      <c r="A175" s="11"/>
      <c r="B175" s="11"/>
      <c r="C175" s="11"/>
      <c r="D175" s="3"/>
      <c r="E175" s="3"/>
      <c r="F175" s="33">
        <v>11</v>
      </c>
      <c r="G175" s="29" t="s">
        <v>21</v>
      </c>
    </row>
    <row r="176" spans="1:22" x14ac:dyDescent="0.25">
      <c r="A176" s="11"/>
      <c r="B176" s="11"/>
      <c r="C176" s="11"/>
      <c r="D176" s="3"/>
      <c r="E176" s="3"/>
      <c r="F176" s="33">
        <v>14</v>
      </c>
      <c r="G176" s="29" t="s">
        <v>21</v>
      </c>
    </row>
    <row r="177" spans="1:22" x14ac:dyDescent="0.25">
      <c r="A177" s="11"/>
      <c r="B177" s="11"/>
      <c r="C177" s="11"/>
      <c r="D177" s="3"/>
      <c r="E177" s="3"/>
      <c r="F177" s="12">
        <v>13</v>
      </c>
      <c r="G177" s="30" t="s">
        <v>21</v>
      </c>
    </row>
    <row r="178" spans="1:22" x14ac:dyDescent="0.25">
      <c r="A178" s="11"/>
      <c r="B178" s="11"/>
      <c r="C178" s="11"/>
      <c r="D178" s="3"/>
      <c r="E178" s="3"/>
      <c r="F178" s="33">
        <v>92</v>
      </c>
      <c r="G178" s="33" t="s">
        <v>21</v>
      </c>
    </row>
    <row r="179" spans="1:22" x14ac:dyDescent="0.25">
      <c r="A179" s="11"/>
      <c r="B179" s="11"/>
      <c r="C179" s="11"/>
      <c r="D179" s="3"/>
      <c r="E179" s="3"/>
      <c r="F179" s="33">
        <v>11.5</v>
      </c>
      <c r="G179" s="33" t="s">
        <v>21</v>
      </c>
    </row>
    <row r="180" spans="1:22" x14ac:dyDescent="0.25">
      <c r="A180" s="11"/>
      <c r="B180" s="11"/>
      <c r="C180" s="11"/>
      <c r="D180" s="3"/>
      <c r="E180" s="3"/>
      <c r="F180" s="33" t="s">
        <v>108</v>
      </c>
      <c r="G180" s="33" t="s">
        <v>21</v>
      </c>
      <c r="U180" s="3"/>
      <c r="V180" s="2"/>
    </row>
    <row r="181" spans="1:22" x14ac:dyDescent="0.25">
      <c r="A181" s="14"/>
      <c r="B181" s="14"/>
      <c r="C181" s="14"/>
      <c r="D181" s="15"/>
      <c r="E181" s="15"/>
      <c r="F181" s="15"/>
      <c r="G181" s="15"/>
      <c r="U181" s="3"/>
      <c r="V181" s="3"/>
    </row>
    <row r="182" spans="1:22" x14ac:dyDescent="0.25">
      <c r="A182" s="8">
        <v>42153</v>
      </c>
      <c r="B182" s="8" t="s">
        <v>124</v>
      </c>
      <c r="C182" s="8" t="s">
        <v>5</v>
      </c>
      <c r="D182">
        <v>2</v>
      </c>
      <c r="E182">
        <v>8</v>
      </c>
      <c r="F182" s="33">
        <v>9</v>
      </c>
      <c r="G182" s="29" t="s">
        <v>21</v>
      </c>
      <c r="J182" s="10">
        <f>A182</f>
        <v>42153</v>
      </c>
      <c r="K182" s="7" t="str">
        <f>B182</f>
        <v>15149</v>
      </c>
      <c r="L182" s="7" t="str">
        <f>C182</f>
        <v>A</v>
      </c>
      <c r="M182" s="7">
        <f>D182</f>
        <v>2</v>
      </c>
      <c r="N182" s="7">
        <f>E182</f>
        <v>8</v>
      </c>
      <c r="O182" s="7" t="str">
        <f>F192</f>
        <v>s</v>
      </c>
      <c r="P182" s="7">
        <f>F190</f>
        <v>86</v>
      </c>
      <c r="Q182" s="7">
        <f>F191</f>
        <v>10.75</v>
      </c>
    </row>
    <row r="183" spans="1:22" x14ac:dyDescent="0.25">
      <c r="A183" s="11"/>
      <c r="B183" s="11"/>
      <c r="C183" s="11"/>
      <c r="D183" s="3"/>
      <c r="E183" s="3"/>
      <c r="F183" s="33">
        <v>10</v>
      </c>
      <c r="G183" s="29" t="s">
        <v>21</v>
      </c>
      <c r="J183" s="10">
        <f>A182</f>
        <v>42153</v>
      </c>
      <c r="K183" s="7" t="str">
        <f>B182</f>
        <v>15149</v>
      </c>
      <c r="L183" s="7" t="str">
        <f>C182</f>
        <v>A</v>
      </c>
      <c r="M183" s="7">
        <f>D182</f>
        <v>2</v>
      </c>
      <c r="N183" s="7">
        <f>E182</f>
        <v>8</v>
      </c>
      <c r="O183" s="7" t="str">
        <f>G192</f>
        <v>-</v>
      </c>
      <c r="P183" s="7" t="str">
        <f>G190</f>
        <v>-</v>
      </c>
      <c r="Q183" s="7" t="str">
        <f>G191</f>
        <v>-</v>
      </c>
    </row>
    <row r="184" spans="1:22" x14ac:dyDescent="0.25">
      <c r="A184" s="11"/>
      <c r="B184" s="11"/>
      <c r="C184" s="11"/>
      <c r="D184" s="3"/>
      <c r="E184" s="3"/>
      <c r="F184" s="33">
        <v>9</v>
      </c>
      <c r="G184" s="29" t="s">
        <v>21</v>
      </c>
    </row>
    <row r="185" spans="1:22" x14ac:dyDescent="0.25">
      <c r="A185" s="11"/>
      <c r="B185" s="11"/>
      <c r="C185" s="11"/>
      <c r="D185" s="3"/>
      <c r="E185" s="3"/>
      <c r="F185" s="33">
        <v>9</v>
      </c>
      <c r="G185" s="29" t="s">
        <v>21</v>
      </c>
    </row>
    <row r="186" spans="1:22" x14ac:dyDescent="0.25">
      <c r="A186" s="11"/>
      <c r="B186" s="11"/>
      <c r="C186" s="11"/>
      <c r="D186" s="3"/>
      <c r="E186" s="3"/>
      <c r="F186" s="33">
        <v>10</v>
      </c>
      <c r="G186" s="29" t="s">
        <v>21</v>
      </c>
    </row>
    <row r="187" spans="1:22" x14ac:dyDescent="0.25">
      <c r="A187" s="11"/>
      <c r="B187" s="11"/>
      <c r="C187" s="11"/>
      <c r="D187" s="3"/>
      <c r="E187" s="3"/>
      <c r="F187" s="33">
        <v>13</v>
      </c>
      <c r="G187" s="29" t="s">
        <v>21</v>
      </c>
    </row>
    <row r="188" spans="1:22" x14ac:dyDescent="0.25">
      <c r="A188" s="11"/>
      <c r="B188" s="11"/>
      <c r="C188" s="11"/>
      <c r="D188" s="3"/>
      <c r="E188" s="3"/>
      <c r="F188" s="33">
        <v>13</v>
      </c>
      <c r="G188" s="29" t="s">
        <v>21</v>
      </c>
    </row>
    <row r="189" spans="1:22" x14ac:dyDescent="0.25">
      <c r="A189" s="11"/>
      <c r="B189" s="11"/>
      <c r="C189" s="11"/>
      <c r="D189" s="3"/>
      <c r="E189" s="3"/>
      <c r="F189" s="12">
        <v>13</v>
      </c>
      <c r="G189" s="30" t="s">
        <v>21</v>
      </c>
    </row>
    <row r="190" spans="1:22" x14ac:dyDescent="0.25">
      <c r="A190" s="11"/>
      <c r="B190" s="11"/>
      <c r="C190" s="11"/>
      <c r="D190" s="3"/>
      <c r="E190" s="3"/>
      <c r="F190" s="31">
        <v>86</v>
      </c>
      <c r="G190" s="31" t="s">
        <v>21</v>
      </c>
    </row>
    <row r="191" spans="1:22" x14ac:dyDescent="0.25">
      <c r="A191" s="11"/>
      <c r="B191" s="11"/>
      <c r="C191" s="11"/>
      <c r="D191" s="3"/>
      <c r="E191" s="32"/>
      <c r="F191" s="31">
        <v>10.75</v>
      </c>
      <c r="G191" s="31" t="s">
        <v>21</v>
      </c>
    </row>
    <row r="192" spans="1:22" x14ac:dyDescent="0.25">
      <c r="A192" s="11"/>
      <c r="B192" s="11"/>
      <c r="C192" s="11"/>
      <c r="D192" s="3"/>
      <c r="E192" s="3"/>
      <c r="F192" s="33" t="s">
        <v>108</v>
      </c>
      <c r="G192" s="33" t="s">
        <v>21</v>
      </c>
      <c r="V192" s="1"/>
    </row>
    <row r="193" spans="1:22" x14ac:dyDescent="0.25">
      <c r="A193" s="14"/>
      <c r="B193" s="14"/>
      <c r="C193" s="14"/>
      <c r="D193" s="15"/>
      <c r="E193" s="15"/>
      <c r="F193" s="15"/>
      <c r="G193" s="15"/>
      <c r="U193" s="3"/>
      <c r="V193" s="3"/>
    </row>
    <row r="194" spans="1:22" x14ac:dyDescent="0.25">
      <c r="A194" s="8">
        <v>42139</v>
      </c>
      <c r="B194" s="8" t="s">
        <v>126</v>
      </c>
      <c r="C194" s="8" t="s">
        <v>5</v>
      </c>
      <c r="D194" s="3">
        <v>2</v>
      </c>
      <c r="E194" s="3">
        <v>9</v>
      </c>
      <c r="F194" s="33">
        <v>8</v>
      </c>
      <c r="G194" s="29" t="s">
        <v>21</v>
      </c>
      <c r="J194" s="10">
        <f>A194</f>
        <v>42139</v>
      </c>
      <c r="K194" s="7" t="str">
        <f>B194</f>
        <v>15135</v>
      </c>
      <c r="L194" s="7" t="str">
        <f>C194</f>
        <v>A</v>
      </c>
      <c r="M194" s="7">
        <f>D194</f>
        <v>2</v>
      </c>
      <c r="N194" s="7">
        <f>E194</f>
        <v>9</v>
      </c>
      <c r="O194" s="7" t="str">
        <f>F204</f>
        <v>n</v>
      </c>
      <c r="P194" s="7">
        <f>F202</f>
        <v>83</v>
      </c>
      <c r="Q194" s="7">
        <f>F203</f>
        <v>10.375</v>
      </c>
    </row>
    <row r="195" spans="1:22" x14ac:dyDescent="0.25">
      <c r="A195" s="11"/>
      <c r="B195" s="11"/>
      <c r="C195" s="11"/>
      <c r="D195" s="3"/>
      <c r="E195" s="3"/>
      <c r="F195" s="33">
        <v>10</v>
      </c>
      <c r="G195" s="29" t="s">
        <v>21</v>
      </c>
      <c r="J195" s="10">
        <f>A194</f>
        <v>42139</v>
      </c>
      <c r="K195" s="7" t="str">
        <f>B194</f>
        <v>15135</v>
      </c>
      <c r="L195" s="7" t="str">
        <f>C194</f>
        <v>A</v>
      </c>
      <c r="M195" s="7">
        <f>D194</f>
        <v>2</v>
      </c>
      <c r="N195" s="7">
        <f>E194</f>
        <v>9</v>
      </c>
      <c r="O195" s="7" t="str">
        <f>G204</f>
        <v>-</v>
      </c>
      <c r="P195" s="7" t="str">
        <f>G202</f>
        <v>-</v>
      </c>
      <c r="Q195" s="7" t="str">
        <f>G203</f>
        <v>-</v>
      </c>
    </row>
    <row r="196" spans="1:22" x14ac:dyDescent="0.25">
      <c r="A196" s="11"/>
      <c r="B196" s="11"/>
      <c r="C196" s="11"/>
      <c r="D196" s="3"/>
      <c r="E196" s="3"/>
      <c r="F196" s="33">
        <v>12</v>
      </c>
      <c r="G196" s="29" t="s">
        <v>21</v>
      </c>
    </row>
    <row r="197" spans="1:22" x14ac:dyDescent="0.25">
      <c r="A197" s="11"/>
      <c r="B197" s="11"/>
      <c r="C197" s="11"/>
      <c r="D197" s="3"/>
      <c r="E197" s="3"/>
      <c r="F197" s="33">
        <v>6</v>
      </c>
      <c r="G197" s="29" t="s">
        <v>21</v>
      </c>
    </row>
    <row r="198" spans="1:22" x14ac:dyDescent="0.25">
      <c r="A198" s="11"/>
      <c r="B198" s="11"/>
      <c r="C198" s="11"/>
      <c r="D198" s="3"/>
      <c r="E198" s="3"/>
      <c r="F198" s="33">
        <v>12</v>
      </c>
      <c r="G198" s="29" t="s">
        <v>21</v>
      </c>
    </row>
    <row r="199" spans="1:22" x14ac:dyDescent="0.25">
      <c r="A199" s="11"/>
      <c r="B199" s="11"/>
      <c r="C199" s="11"/>
      <c r="D199" s="3"/>
      <c r="E199" s="3"/>
      <c r="F199" s="33">
        <v>12</v>
      </c>
      <c r="G199" s="29" t="s">
        <v>21</v>
      </c>
    </row>
    <row r="200" spans="1:22" x14ac:dyDescent="0.25">
      <c r="A200" s="11"/>
      <c r="B200" s="11"/>
      <c r="C200" s="11"/>
      <c r="D200" s="3"/>
      <c r="E200" s="3"/>
      <c r="F200" s="33">
        <v>11</v>
      </c>
      <c r="G200" s="29" t="s">
        <v>21</v>
      </c>
    </row>
    <row r="201" spans="1:22" x14ac:dyDescent="0.25">
      <c r="A201" s="11"/>
      <c r="B201" s="11"/>
      <c r="C201" s="11"/>
      <c r="D201" s="3"/>
      <c r="E201" s="3"/>
      <c r="F201" s="12">
        <v>12</v>
      </c>
      <c r="G201" s="30" t="s">
        <v>21</v>
      </c>
    </row>
    <row r="202" spans="1:22" x14ac:dyDescent="0.25">
      <c r="A202" s="11"/>
      <c r="B202" s="11"/>
      <c r="C202" s="11"/>
      <c r="D202" s="3"/>
      <c r="E202" s="3"/>
      <c r="F202" s="33">
        <v>83</v>
      </c>
      <c r="G202" s="33" t="s">
        <v>21</v>
      </c>
    </row>
    <row r="203" spans="1:22" x14ac:dyDescent="0.25">
      <c r="A203" s="11"/>
      <c r="B203" s="11"/>
      <c r="C203" s="11"/>
      <c r="D203" s="3"/>
      <c r="E203" s="3"/>
      <c r="F203" s="33">
        <v>10.375</v>
      </c>
      <c r="G203" s="33" t="s">
        <v>21</v>
      </c>
    </row>
    <row r="204" spans="1:22" x14ac:dyDescent="0.25">
      <c r="A204" s="11"/>
      <c r="B204" s="11"/>
      <c r="C204" s="11"/>
      <c r="D204" s="3"/>
      <c r="E204" s="3"/>
      <c r="F204" s="33" t="s">
        <v>141</v>
      </c>
      <c r="G204" s="33" t="s">
        <v>21</v>
      </c>
      <c r="U204" s="3"/>
      <c r="V204" s="2"/>
    </row>
    <row r="205" spans="1:22" x14ac:dyDescent="0.25">
      <c r="A205" s="14"/>
      <c r="B205" s="14"/>
      <c r="C205" s="14"/>
      <c r="D205" s="15"/>
      <c r="E205" s="15"/>
      <c r="F205" s="15"/>
      <c r="G205" s="15"/>
      <c r="U205" s="3"/>
      <c r="V205" s="3"/>
    </row>
    <row r="206" spans="1:22" x14ac:dyDescent="0.25">
      <c r="A206" s="8">
        <v>42153</v>
      </c>
      <c r="B206" s="8" t="s">
        <v>124</v>
      </c>
      <c r="C206" s="8" t="s">
        <v>5</v>
      </c>
      <c r="D206">
        <v>3</v>
      </c>
      <c r="E206">
        <v>2</v>
      </c>
      <c r="F206" s="33">
        <v>19</v>
      </c>
      <c r="G206" s="29" t="s">
        <v>21</v>
      </c>
      <c r="J206" s="10">
        <f>A206</f>
        <v>42153</v>
      </c>
      <c r="K206" s="7" t="str">
        <f>B206</f>
        <v>15149</v>
      </c>
      <c r="L206" s="7" t="str">
        <f>C206</f>
        <v>A</v>
      </c>
      <c r="M206" s="7">
        <f>D206</f>
        <v>3</v>
      </c>
      <c r="N206" s="7">
        <f>E206</f>
        <v>2</v>
      </c>
      <c r="O206" s="7" t="str">
        <f>F216</f>
        <v>w</v>
      </c>
      <c r="P206" s="7">
        <f>F214</f>
        <v>224</v>
      </c>
      <c r="Q206" s="7">
        <f>F215</f>
        <v>28</v>
      </c>
    </row>
    <row r="207" spans="1:22" x14ac:dyDescent="0.25">
      <c r="A207" s="11"/>
      <c r="B207" s="11"/>
      <c r="C207" s="11"/>
      <c r="D207" s="3"/>
      <c r="E207" s="3"/>
      <c r="F207" s="33">
        <v>30</v>
      </c>
      <c r="G207" s="29" t="s">
        <v>21</v>
      </c>
      <c r="J207" s="10">
        <f>A206</f>
        <v>42153</v>
      </c>
      <c r="K207" s="7" t="str">
        <f>B206</f>
        <v>15149</v>
      </c>
      <c r="L207" s="7" t="str">
        <f>C206</f>
        <v>A</v>
      </c>
      <c r="M207" s="7">
        <f>D206</f>
        <v>3</v>
      </c>
      <c r="N207" s="7">
        <f>E206</f>
        <v>2</v>
      </c>
      <c r="O207" s="7" t="str">
        <f>G216</f>
        <v>-</v>
      </c>
      <c r="P207" s="7" t="str">
        <f>G214</f>
        <v>-</v>
      </c>
      <c r="Q207" s="7" t="str">
        <f>G215</f>
        <v>-</v>
      </c>
    </row>
    <row r="208" spans="1:22" x14ac:dyDescent="0.25">
      <c r="A208" s="11"/>
      <c r="B208" s="11"/>
      <c r="C208" s="11"/>
      <c r="D208" s="3"/>
      <c r="E208" s="3"/>
      <c r="F208" s="33">
        <v>30</v>
      </c>
      <c r="G208" s="29" t="s">
        <v>21</v>
      </c>
    </row>
    <row r="209" spans="1:22" x14ac:dyDescent="0.25">
      <c r="A209" s="11"/>
      <c r="B209" s="11"/>
      <c r="C209" s="11"/>
      <c r="D209" s="3"/>
      <c r="E209" s="3"/>
      <c r="F209" s="33">
        <v>30</v>
      </c>
      <c r="G209" s="29" t="s">
        <v>21</v>
      </c>
    </row>
    <row r="210" spans="1:22" x14ac:dyDescent="0.25">
      <c r="A210" s="11"/>
      <c r="B210" s="11"/>
      <c r="C210" s="11"/>
      <c r="D210" s="3"/>
      <c r="E210" s="3"/>
      <c r="F210" s="33">
        <v>25</v>
      </c>
      <c r="G210" s="29" t="s">
        <v>21</v>
      </c>
    </row>
    <row r="211" spans="1:22" x14ac:dyDescent="0.25">
      <c r="A211" s="11"/>
      <c r="B211" s="11"/>
      <c r="C211" s="11"/>
      <c r="D211" s="3"/>
      <c r="E211" s="3"/>
      <c r="F211" s="33">
        <v>30</v>
      </c>
      <c r="G211" s="29" t="s">
        <v>21</v>
      </c>
    </row>
    <row r="212" spans="1:22" x14ac:dyDescent="0.25">
      <c r="A212" s="11"/>
      <c r="B212" s="11"/>
      <c r="C212" s="11"/>
      <c r="D212" s="3"/>
      <c r="E212" s="3"/>
      <c r="F212" s="33">
        <v>30</v>
      </c>
      <c r="G212" s="29" t="s">
        <v>21</v>
      </c>
    </row>
    <row r="213" spans="1:22" x14ac:dyDescent="0.25">
      <c r="A213" s="11"/>
      <c r="B213" s="11"/>
      <c r="C213" s="11"/>
      <c r="D213" s="3"/>
      <c r="E213" s="3"/>
      <c r="F213" s="12">
        <v>30</v>
      </c>
      <c r="G213" s="30" t="s">
        <v>21</v>
      </c>
    </row>
    <row r="214" spans="1:22" x14ac:dyDescent="0.25">
      <c r="A214" s="11"/>
      <c r="B214" s="11"/>
      <c r="C214" s="11"/>
      <c r="D214" s="3"/>
      <c r="E214" s="3"/>
      <c r="F214" s="33">
        <v>224</v>
      </c>
      <c r="G214" s="33" t="s">
        <v>21</v>
      </c>
    </row>
    <row r="215" spans="1:22" x14ac:dyDescent="0.25">
      <c r="A215" s="11"/>
      <c r="B215" s="11"/>
      <c r="C215" s="11"/>
      <c r="D215" s="3"/>
      <c r="E215" s="3"/>
      <c r="F215" s="33">
        <v>28</v>
      </c>
      <c r="G215" s="33" t="s">
        <v>21</v>
      </c>
    </row>
    <row r="216" spans="1:22" x14ac:dyDescent="0.25">
      <c r="A216" s="11"/>
      <c r="B216" s="11"/>
      <c r="C216" s="11"/>
      <c r="D216" s="3"/>
      <c r="E216" s="3"/>
      <c r="F216" s="33" t="s">
        <v>146</v>
      </c>
      <c r="G216" s="33" t="s">
        <v>21</v>
      </c>
      <c r="V216" s="2"/>
    </row>
    <row r="217" spans="1:22" x14ac:dyDescent="0.25">
      <c r="A217" s="14"/>
      <c r="B217" s="14"/>
      <c r="C217" s="14"/>
      <c r="D217" s="15"/>
      <c r="E217" s="15"/>
      <c r="F217" s="15"/>
      <c r="G217" s="15"/>
    </row>
    <row r="218" spans="1:22" x14ac:dyDescent="0.25">
      <c r="A218" s="8">
        <v>42153</v>
      </c>
      <c r="B218" s="8" t="s">
        <v>124</v>
      </c>
      <c r="C218" s="8" t="s">
        <v>5</v>
      </c>
      <c r="D218">
        <v>3</v>
      </c>
      <c r="E218">
        <v>3</v>
      </c>
      <c r="F218" s="33">
        <v>9</v>
      </c>
      <c r="G218" s="29" t="s">
        <v>21</v>
      </c>
      <c r="J218" s="10">
        <f>A218</f>
        <v>42153</v>
      </c>
      <c r="K218" s="7" t="str">
        <f>B218</f>
        <v>15149</v>
      </c>
      <c r="L218" s="7" t="str">
        <f>C218</f>
        <v>A</v>
      </c>
      <c r="M218" s="7">
        <f>D218</f>
        <v>3</v>
      </c>
      <c r="N218" s="7">
        <f>E218</f>
        <v>3</v>
      </c>
      <c r="O218" s="7" t="str">
        <f>F228</f>
        <v>w</v>
      </c>
      <c r="P218" s="7">
        <f>F226</f>
        <v>87</v>
      </c>
      <c r="Q218" s="7">
        <f>F227</f>
        <v>10.875</v>
      </c>
      <c r="U218" s="3"/>
      <c r="V218" s="3"/>
    </row>
    <row r="219" spans="1:22" x14ac:dyDescent="0.25">
      <c r="A219" s="11"/>
      <c r="B219" s="11"/>
      <c r="C219" s="11"/>
      <c r="D219" s="3"/>
      <c r="E219" s="3"/>
      <c r="F219" s="33">
        <v>9</v>
      </c>
      <c r="G219" s="29" t="s">
        <v>21</v>
      </c>
      <c r="J219" s="10">
        <f>A218</f>
        <v>42153</v>
      </c>
      <c r="K219" s="7" t="str">
        <f>B218</f>
        <v>15149</v>
      </c>
      <c r="L219" s="7" t="str">
        <f>C218</f>
        <v>A</v>
      </c>
      <c r="M219" s="7">
        <f>D218</f>
        <v>3</v>
      </c>
      <c r="N219" s="7">
        <f>E218</f>
        <v>3</v>
      </c>
      <c r="O219" s="7" t="str">
        <f>G228</f>
        <v>-</v>
      </c>
      <c r="P219" s="7" t="str">
        <f>G226</f>
        <v>-</v>
      </c>
      <c r="Q219" s="7" t="str">
        <f>G227</f>
        <v>-</v>
      </c>
    </row>
    <row r="220" spans="1:22" x14ac:dyDescent="0.25">
      <c r="A220" s="11"/>
      <c r="B220" s="11"/>
      <c r="C220" s="11"/>
      <c r="D220" s="3"/>
      <c r="E220" s="3"/>
      <c r="F220" s="33">
        <v>9</v>
      </c>
      <c r="G220" s="29" t="s">
        <v>21</v>
      </c>
    </row>
    <row r="221" spans="1:22" x14ac:dyDescent="0.25">
      <c r="A221" s="11"/>
      <c r="B221" s="11"/>
      <c r="C221" s="11"/>
      <c r="D221" s="3"/>
      <c r="E221" s="3"/>
      <c r="F221" s="33">
        <v>10</v>
      </c>
      <c r="G221" s="29" t="s">
        <v>21</v>
      </c>
    </row>
    <row r="222" spans="1:22" x14ac:dyDescent="0.25">
      <c r="A222" s="11"/>
      <c r="B222" s="11"/>
      <c r="C222" s="11"/>
      <c r="D222" s="3"/>
      <c r="E222" s="3"/>
      <c r="F222" s="33">
        <v>13</v>
      </c>
      <c r="G222" s="29" t="s">
        <v>21</v>
      </c>
    </row>
    <row r="223" spans="1:22" x14ac:dyDescent="0.25">
      <c r="A223" s="11"/>
      <c r="B223" s="11"/>
      <c r="C223" s="11"/>
      <c r="D223" s="3"/>
      <c r="E223" s="3"/>
      <c r="F223" s="33">
        <v>12</v>
      </c>
      <c r="G223" s="29" t="s">
        <v>21</v>
      </c>
    </row>
    <row r="224" spans="1:22" x14ac:dyDescent="0.25">
      <c r="A224" s="11"/>
      <c r="B224" s="11"/>
      <c r="C224" s="11"/>
      <c r="D224" s="3"/>
      <c r="E224" s="3"/>
      <c r="F224" s="33">
        <v>12</v>
      </c>
      <c r="G224" s="29" t="s">
        <v>21</v>
      </c>
    </row>
    <row r="225" spans="1:22" x14ac:dyDescent="0.25">
      <c r="A225" s="11"/>
      <c r="B225" s="11"/>
      <c r="C225" s="11"/>
      <c r="D225" s="3"/>
      <c r="E225" s="3"/>
      <c r="F225" s="12">
        <v>13</v>
      </c>
      <c r="G225" s="30" t="s">
        <v>21</v>
      </c>
    </row>
    <row r="226" spans="1:22" x14ac:dyDescent="0.25">
      <c r="A226" s="11"/>
      <c r="B226" s="11"/>
      <c r="C226" s="11"/>
      <c r="D226" s="3"/>
      <c r="E226" s="3"/>
      <c r="F226" s="33">
        <v>87</v>
      </c>
      <c r="G226" s="33" t="s">
        <v>21</v>
      </c>
    </row>
    <row r="227" spans="1:22" x14ac:dyDescent="0.25">
      <c r="A227" s="11"/>
      <c r="B227" s="11"/>
      <c r="C227" s="11"/>
      <c r="D227" s="3"/>
      <c r="E227" s="3"/>
      <c r="F227" s="33">
        <v>10.875</v>
      </c>
      <c r="G227" s="33" t="s">
        <v>21</v>
      </c>
    </row>
    <row r="228" spans="1:22" x14ac:dyDescent="0.25">
      <c r="A228" s="11"/>
      <c r="B228" s="11"/>
      <c r="C228" s="11"/>
      <c r="D228" s="3"/>
      <c r="E228" s="3"/>
      <c r="F228" s="33" t="s">
        <v>146</v>
      </c>
      <c r="G228" s="33" t="s">
        <v>21</v>
      </c>
      <c r="V228" s="2"/>
    </row>
    <row r="229" spans="1:22" x14ac:dyDescent="0.25">
      <c r="A229" s="14"/>
      <c r="B229" s="14"/>
      <c r="C229" s="14"/>
      <c r="D229" s="15"/>
      <c r="E229" s="15"/>
      <c r="F229" s="15"/>
      <c r="G229" s="15"/>
      <c r="U229" s="3"/>
      <c r="V229" s="3"/>
    </row>
    <row r="230" spans="1:22" x14ac:dyDescent="0.25">
      <c r="A230" s="8">
        <v>42153</v>
      </c>
      <c r="B230" s="8" t="s">
        <v>124</v>
      </c>
      <c r="C230" s="8" t="s">
        <v>5</v>
      </c>
      <c r="D230">
        <v>3</v>
      </c>
      <c r="E230">
        <v>4</v>
      </c>
      <c r="F230" s="33">
        <v>9</v>
      </c>
      <c r="G230" s="33">
        <v>6</v>
      </c>
      <c r="J230" s="10">
        <f>A230</f>
        <v>42153</v>
      </c>
      <c r="K230" s="7" t="str">
        <f>B230</f>
        <v>15149</v>
      </c>
      <c r="L230" s="7" t="str">
        <f>C230</f>
        <v>A</v>
      </c>
      <c r="M230" s="7">
        <f>D230</f>
        <v>3</v>
      </c>
      <c r="N230" s="7">
        <f>E230</f>
        <v>4</v>
      </c>
      <c r="O230" s="7" t="str">
        <f>F240</f>
        <v>e</v>
      </c>
      <c r="P230" s="7">
        <f>F238</f>
        <v>86</v>
      </c>
      <c r="Q230" s="7">
        <f>F239</f>
        <v>10.75</v>
      </c>
    </row>
    <row r="231" spans="1:22" x14ac:dyDescent="0.25">
      <c r="A231" s="11"/>
      <c r="B231" s="11"/>
      <c r="C231" s="11"/>
      <c r="D231" s="3"/>
      <c r="E231" s="3"/>
      <c r="F231" s="33">
        <v>10</v>
      </c>
      <c r="G231" s="33">
        <v>7</v>
      </c>
      <c r="J231" s="10">
        <f>A230</f>
        <v>42153</v>
      </c>
      <c r="K231" s="7" t="str">
        <f>B230</f>
        <v>15149</v>
      </c>
      <c r="L231" s="7" t="str">
        <f>C230</f>
        <v>A</v>
      </c>
      <c r="M231" s="7">
        <f>D230</f>
        <v>3</v>
      </c>
      <c r="N231" s="7">
        <f>E230</f>
        <v>4</v>
      </c>
      <c r="O231" s="7" t="str">
        <f>G240</f>
        <v>w</v>
      </c>
      <c r="P231" s="7">
        <f>G238</f>
        <v>51</v>
      </c>
      <c r="Q231" s="7">
        <f>G239</f>
        <v>6.375</v>
      </c>
    </row>
    <row r="232" spans="1:22" x14ac:dyDescent="0.25">
      <c r="A232" s="11"/>
      <c r="B232" s="11"/>
      <c r="C232" s="11"/>
      <c r="D232" s="3"/>
      <c r="E232" s="3"/>
      <c r="F232" s="33">
        <v>12</v>
      </c>
      <c r="G232" s="33">
        <v>6</v>
      </c>
    </row>
    <row r="233" spans="1:22" x14ac:dyDescent="0.25">
      <c r="A233" s="11"/>
      <c r="B233" s="11"/>
      <c r="C233" s="11"/>
      <c r="D233" s="3"/>
      <c r="E233" s="3"/>
      <c r="F233" s="33">
        <v>12</v>
      </c>
      <c r="G233" s="33">
        <v>6</v>
      </c>
    </row>
    <row r="234" spans="1:22" x14ac:dyDescent="0.25">
      <c r="A234" s="11"/>
      <c r="B234" s="11"/>
      <c r="C234" s="11"/>
      <c r="D234" s="3"/>
      <c r="E234" s="3"/>
      <c r="F234" s="33">
        <v>15</v>
      </c>
      <c r="G234" s="33">
        <v>6</v>
      </c>
    </row>
    <row r="235" spans="1:22" x14ac:dyDescent="0.25">
      <c r="A235" s="11"/>
      <c r="B235" s="11"/>
      <c r="C235" s="11"/>
      <c r="D235" s="3"/>
      <c r="E235" s="3"/>
      <c r="F235" s="33">
        <v>7</v>
      </c>
      <c r="G235" s="33">
        <v>8</v>
      </c>
    </row>
    <row r="236" spans="1:22" x14ac:dyDescent="0.25">
      <c r="A236" s="11"/>
      <c r="B236" s="11"/>
      <c r="C236" s="11"/>
      <c r="D236" s="3"/>
      <c r="E236" s="3"/>
      <c r="F236" s="33">
        <v>10</v>
      </c>
      <c r="G236" s="33">
        <v>7</v>
      </c>
    </row>
    <row r="237" spans="1:22" x14ac:dyDescent="0.25">
      <c r="A237" s="11"/>
      <c r="B237" s="11"/>
      <c r="C237" s="11"/>
      <c r="D237" s="3"/>
      <c r="E237" s="3"/>
      <c r="F237" s="12">
        <v>11</v>
      </c>
      <c r="G237" s="12">
        <v>5</v>
      </c>
    </row>
    <row r="238" spans="1:22" x14ac:dyDescent="0.25">
      <c r="A238" s="11"/>
      <c r="B238" s="11"/>
      <c r="C238" s="11"/>
      <c r="D238" s="3"/>
      <c r="E238" s="3"/>
      <c r="F238" s="33">
        <v>86</v>
      </c>
      <c r="G238" s="33">
        <v>51</v>
      </c>
    </row>
    <row r="239" spans="1:22" x14ac:dyDescent="0.25">
      <c r="A239" s="11"/>
      <c r="B239" s="11"/>
      <c r="C239" s="11"/>
      <c r="D239" s="3"/>
      <c r="E239" s="3"/>
      <c r="F239" s="33">
        <v>10.75</v>
      </c>
      <c r="G239" s="33">
        <v>6.375</v>
      </c>
    </row>
    <row r="240" spans="1:22" x14ac:dyDescent="0.25">
      <c r="A240" s="11"/>
      <c r="B240" s="11"/>
      <c r="C240" s="11"/>
      <c r="D240" s="3"/>
      <c r="E240" s="3"/>
      <c r="F240" s="33" t="s">
        <v>144</v>
      </c>
      <c r="G240" s="33" t="s">
        <v>146</v>
      </c>
    </row>
    <row r="241" spans="1:22" x14ac:dyDescent="0.25">
      <c r="A241" s="14"/>
      <c r="B241" s="14"/>
      <c r="C241" s="14"/>
      <c r="D241" s="15"/>
      <c r="E241" s="15"/>
      <c r="F241" s="15"/>
      <c r="G241" s="15"/>
      <c r="U241" s="3"/>
      <c r="V241" s="3"/>
    </row>
    <row r="242" spans="1:22" x14ac:dyDescent="0.25">
      <c r="A242" s="8">
        <v>42154</v>
      </c>
      <c r="B242" s="8" t="s">
        <v>123</v>
      </c>
      <c r="C242" s="8" t="s">
        <v>5</v>
      </c>
      <c r="D242">
        <v>3</v>
      </c>
      <c r="E242">
        <v>5</v>
      </c>
      <c r="F242" s="33">
        <v>9</v>
      </c>
      <c r="G242" s="29" t="s">
        <v>21</v>
      </c>
      <c r="J242" s="10">
        <f>A242</f>
        <v>42154</v>
      </c>
      <c r="K242" s="7" t="str">
        <f>B242</f>
        <v>15150</v>
      </c>
      <c r="L242" s="7" t="str">
        <f>C242</f>
        <v>A</v>
      </c>
      <c r="M242" s="7">
        <f>D242</f>
        <v>3</v>
      </c>
      <c r="N242" s="7">
        <f>E242</f>
        <v>5</v>
      </c>
      <c r="O242" s="7" t="str">
        <f>F252</f>
        <v>s</v>
      </c>
      <c r="P242" s="7">
        <f>F250</f>
        <v>77</v>
      </c>
      <c r="Q242" s="7">
        <f>F251</f>
        <v>9.625</v>
      </c>
    </row>
    <row r="243" spans="1:22" x14ac:dyDescent="0.25">
      <c r="A243" s="11"/>
      <c r="B243" s="11"/>
      <c r="C243" s="11"/>
      <c r="D243" s="3"/>
      <c r="E243" s="3"/>
      <c r="F243" s="33">
        <v>10</v>
      </c>
      <c r="G243" s="29" t="s">
        <v>21</v>
      </c>
      <c r="J243" s="10">
        <f>A242</f>
        <v>42154</v>
      </c>
      <c r="K243" s="7" t="str">
        <f>B242</f>
        <v>15150</v>
      </c>
      <c r="L243" s="7" t="str">
        <f>C242</f>
        <v>A</v>
      </c>
      <c r="M243" s="7">
        <f>D242</f>
        <v>3</v>
      </c>
      <c r="N243" s="7">
        <f>E242</f>
        <v>5</v>
      </c>
      <c r="O243" s="7" t="str">
        <f>G252</f>
        <v>-</v>
      </c>
      <c r="P243" s="7" t="str">
        <f>G250</f>
        <v>-</v>
      </c>
      <c r="Q243" s="7" t="str">
        <f>G251</f>
        <v>-</v>
      </c>
    </row>
    <row r="244" spans="1:22" x14ac:dyDescent="0.25">
      <c r="A244" s="11"/>
      <c r="B244" s="11"/>
      <c r="C244" s="11"/>
      <c r="D244" s="3"/>
      <c r="E244" s="3"/>
      <c r="F244" s="33">
        <v>10</v>
      </c>
      <c r="G244" s="29" t="s">
        <v>21</v>
      </c>
    </row>
    <row r="245" spans="1:22" x14ac:dyDescent="0.25">
      <c r="A245" s="11"/>
      <c r="B245" s="11"/>
      <c r="C245" s="11"/>
      <c r="D245" s="3"/>
      <c r="E245" s="3"/>
      <c r="F245" s="33">
        <v>11</v>
      </c>
      <c r="G245" s="29" t="s">
        <v>21</v>
      </c>
    </row>
    <row r="246" spans="1:22" x14ac:dyDescent="0.25">
      <c r="A246" s="11"/>
      <c r="B246" s="11"/>
      <c r="C246" s="11"/>
      <c r="D246" s="3"/>
      <c r="E246" s="3"/>
      <c r="F246" s="33">
        <v>11</v>
      </c>
      <c r="G246" s="29" t="s">
        <v>21</v>
      </c>
    </row>
    <row r="247" spans="1:22" x14ac:dyDescent="0.25">
      <c r="A247" s="11"/>
      <c r="B247" s="11"/>
      <c r="C247" s="11"/>
      <c r="D247" s="3"/>
      <c r="E247" s="3"/>
      <c r="F247" s="33">
        <v>9</v>
      </c>
      <c r="G247" s="29" t="s">
        <v>21</v>
      </c>
    </row>
    <row r="248" spans="1:22" x14ac:dyDescent="0.25">
      <c r="A248" s="11"/>
      <c r="B248" s="11"/>
      <c r="C248" s="11"/>
      <c r="D248" s="3"/>
      <c r="E248" s="3"/>
      <c r="F248" s="33">
        <v>10</v>
      </c>
      <c r="G248" s="29" t="s">
        <v>21</v>
      </c>
    </row>
    <row r="249" spans="1:22" x14ac:dyDescent="0.25">
      <c r="A249" s="11"/>
      <c r="B249" s="11"/>
      <c r="C249" s="11"/>
      <c r="D249" s="3"/>
      <c r="E249" s="3"/>
      <c r="F249" s="12">
        <v>7</v>
      </c>
      <c r="G249" s="30" t="s">
        <v>21</v>
      </c>
    </row>
    <row r="250" spans="1:22" x14ac:dyDescent="0.25">
      <c r="A250" s="11"/>
      <c r="B250" s="11"/>
      <c r="C250" s="11"/>
      <c r="D250" s="3"/>
      <c r="E250" s="3"/>
      <c r="F250" s="33">
        <v>77</v>
      </c>
      <c r="G250" s="33" t="s">
        <v>21</v>
      </c>
    </row>
    <row r="251" spans="1:22" x14ac:dyDescent="0.25">
      <c r="A251" s="11"/>
      <c r="B251" s="11"/>
      <c r="C251" s="11"/>
      <c r="D251" s="3"/>
      <c r="E251" s="3"/>
      <c r="F251" s="33">
        <v>9.625</v>
      </c>
      <c r="G251" s="33" t="s">
        <v>21</v>
      </c>
    </row>
    <row r="252" spans="1:22" x14ac:dyDescent="0.25">
      <c r="A252" s="11"/>
      <c r="B252" s="11"/>
      <c r="C252" s="11"/>
      <c r="D252" s="3"/>
      <c r="E252" s="3"/>
      <c r="F252" s="33" t="s">
        <v>108</v>
      </c>
      <c r="G252" s="33" t="s">
        <v>21</v>
      </c>
      <c r="V252" s="2"/>
    </row>
    <row r="253" spans="1:22" x14ac:dyDescent="0.25">
      <c r="A253" s="14"/>
      <c r="B253" s="14"/>
      <c r="C253" s="14"/>
      <c r="D253" s="15"/>
      <c r="E253" s="15"/>
      <c r="F253" s="15"/>
      <c r="G253" s="15"/>
      <c r="U253" s="3"/>
      <c r="V253" s="3"/>
    </row>
    <row r="254" spans="1:22" x14ac:dyDescent="0.25">
      <c r="A254" s="8">
        <v>42154</v>
      </c>
      <c r="B254" s="8" t="s">
        <v>123</v>
      </c>
      <c r="C254" s="8" t="s">
        <v>5</v>
      </c>
      <c r="D254">
        <v>3</v>
      </c>
      <c r="E254">
        <v>6</v>
      </c>
      <c r="F254" s="33">
        <v>12</v>
      </c>
      <c r="G254" s="29" t="s">
        <v>21</v>
      </c>
      <c r="J254" s="10">
        <f>A254</f>
        <v>42154</v>
      </c>
      <c r="K254" s="7" t="str">
        <f>B254</f>
        <v>15150</v>
      </c>
      <c r="L254" s="7" t="str">
        <f>C254</f>
        <v>A</v>
      </c>
      <c r="M254" s="7">
        <f>D254</f>
        <v>3</v>
      </c>
      <c r="N254" s="7">
        <f>E254</f>
        <v>6</v>
      </c>
      <c r="O254" s="7" t="str">
        <f>F264</f>
        <v>s</v>
      </c>
      <c r="P254" s="7">
        <f>F262</f>
        <v>98</v>
      </c>
      <c r="Q254" s="7">
        <f>F263</f>
        <v>12.25</v>
      </c>
    </row>
    <row r="255" spans="1:22" x14ac:dyDescent="0.25">
      <c r="A255" s="11"/>
      <c r="B255" s="11"/>
      <c r="C255" s="11"/>
      <c r="D255" s="3"/>
      <c r="E255" s="3"/>
      <c r="F255" s="33">
        <v>13</v>
      </c>
      <c r="G255" s="29" t="s">
        <v>21</v>
      </c>
      <c r="J255" s="10">
        <f>A254</f>
        <v>42154</v>
      </c>
      <c r="K255" s="7" t="str">
        <f>B254</f>
        <v>15150</v>
      </c>
      <c r="L255" s="7" t="str">
        <f>C254</f>
        <v>A</v>
      </c>
      <c r="M255" s="7">
        <f>D254</f>
        <v>3</v>
      </c>
      <c r="N255" s="7">
        <f>E254</f>
        <v>6</v>
      </c>
      <c r="O255" s="7" t="str">
        <f>G264</f>
        <v>-</v>
      </c>
      <c r="P255" s="7" t="str">
        <f>G262</f>
        <v>-</v>
      </c>
      <c r="Q255" s="7" t="str">
        <f>G263</f>
        <v>-</v>
      </c>
    </row>
    <row r="256" spans="1:22" x14ac:dyDescent="0.25">
      <c r="A256" s="11"/>
      <c r="B256" s="11"/>
      <c r="C256" s="11"/>
      <c r="D256" s="3"/>
      <c r="E256" s="3"/>
      <c r="F256" s="33">
        <v>12</v>
      </c>
      <c r="G256" s="29" t="s">
        <v>21</v>
      </c>
    </row>
    <row r="257" spans="1:22" x14ac:dyDescent="0.25">
      <c r="A257" s="11"/>
      <c r="B257" s="11"/>
      <c r="C257" s="11"/>
      <c r="D257" s="3"/>
      <c r="E257" s="3"/>
      <c r="F257" s="33">
        <v>13</v>
      </c>
      <c r="G257" s="29" t="s">
        <v>21</v>
      </c>
    </row>
    <row r="258" spans="1:22" x14ac:dyDescent="0.25">
      <c r="A258" s="11"/>
      <c r="B258" s="11"/>
      <c r="C258" s="11"/>
      <c r="D258" s="3"/>
      <c r="E258" s="3"/>
      <c r="F258" s="33">
        <v>12</v>
      </c>
      <c r="G258" s="29" t="s">
        <v>21</v>
      </c>
    </row>
    <row r="259" spans="1:22" x14ac:dyDescent="0.25">
      <c r="A259" s="11"/>
      <c r="B259" s="11"/>
      <c r="C259" s="11"/>
      <c r="D259" s="3"/>
      <c r="E259" s="3"/>
      <c r="F259" s="33">
        <v>13</v>
      </c>
      <c r="G259" s="29" t="s">
        <v>21</v>
      </c>
    </row>
    <row r="260" spans="1:22" x14ac:dyDescent="0.25">
      <c r="A260" s="11"/>
      <c r="B260" s="11"/>
      <c r="C260" s="11"/>
      <c r="D260" s="3"/>
      <c r="E260" s="3"/>
      <c r="F260" s="33">
        <v>13</v>
      </c>
      <c r="G260" s="29" t="s">
        <v>21</v>
      </c>
    </row>
    <row r="261" spans="1:22" x14ac:dyDescent="0.25">
      <c r="A261" s="11"/>
      <c r="B261" s="11"/>
      <c r="C261" s="11"/>
      <c r="D261" s="3"/>
      <c r="E261" s="3"/>
      <c r="F261" s="12">
        <v>10</v>
      </c>
      <c r="G261" s="30" t="s">
        <v>21</v>
      </c>
    </row>
    <row r="262" spans="1:22" x14ac:dyDescent="0.25">
      <c r="A262" s="11"/>
      <c r="B262" s="11"/>
      <c r="C262" s="11"/>
      <c r="D262" s="3"/>
      <c r="E262" s="3"/>
      <c r="F262" s="33">
        <v>98</v>
      </c>
      <c r="G262" s="33" t="s">
        <v>21</v>
      </c>
    </row>
    <row r="263" spans="1:22" x14ac:dyDescent="0.25">
      <c r="A263" s="11"/>
      <c r="B263" s="11"/>
      <c r="C263" s="11"/>
      <c r="D263" s="3"/>
      <c r="E263" s="3"/>
      <c r="F263" s="33">
        <v>12.25</v>
      </c>
      <c r="G263" s="33" t="s">
        <v>21</v>
      </c>
    </row>
    <row r="264" spans="1:22" x14ac:dyDescent="0.25">
      <c r="A264" s="11"/>
      <c r="B264" s="11"/>
      <c r="C264" s="11"/>
      <c r="D264" s="3"/>
      <c r="E264" s="3"/>
      <c r="F264" s="33" t="s">
        <v>108</v>
      </c>
      <c r="G264" s="33" t="s">
        <v>21</v>
      </c>
      <c r="V264" s="2"/>
    </row>
    <row r="265" spans="1:22" x14ac:dyDescent="0.25">
      <c r="A265" s="14"/>
      <c r="B265" s="14"/>
      <c r="C265" s="14"/>
      <c r="D265" s="15"/>
      <c r="E265" s="15"/>
      <c r="F265" s="15"/>
      <c r="G265" s="15"/>
      <c r="U265" s="3"/>
      <c r="V265" s="3"/>
    </row>
    <row r="266" spans="1:22" x14ac:dyDescent="0.25">
      <c r="A266" s="8">
        <v>42154</v>
      </c>
      <c r="B266" s="8" t="s">
        <v>123</v>
      </c>
      <c r="C266" s="8" t="s">
        <v>5</v>
      </c>
      <c r="D266">
        <v>3</v>
      </c>
      <c r="E266">
        <v>7</v>
      </c>
      <c r="F266" s="33">
        <v>12</v>
      </c>
      <c r="G266" s="29" t="s">
        <v>21</v>
      </c>
      <c r="J266" s="10">
        <f>A266</f>
        <v>42154</v>
      </c>
      <c r="K266" s="7" t="str">
        <f>B266</f>
        <v>15150</v>
      </c>
      <c r="L266" s="7" t="str">
        <f>C266</f>
        <v>A</v>
      </c>
      <c r="M266" s="7">
        <f>D266</f>
        <v>3</v>
      </c>
      <c r="N266" s="7">
        <f>E266</f>
        <v>7</v>
      </c>
      <c r="O266" s="7" t="str">
        <f>F276</f>
        <v>s</v>
      </c>
      <c r="P266" s="7">
        <f>F274</f>
        <v>119</v>
      </c>
      <c r="Q266" s="7">
        <f>F275</f>
        <v>14.875</v>
      </c>
    </row>
    <row r="267" spans="1:22" x14ac:dyDescent="0.25">
      <c r="A267" s="11"/>
      <c r="B267" s="11"/>
      <c r="C267" s="11"/>
      <c r="D267" s="3"/>
      <c r="E267" s="3"/>
      <c r="F267" s="33">
        <v>14</v>
      </c>
      <c r="G267" s="29" t="s">
        <v>21</v>
      </c>
      <c r="J267" s="10">
        <f>A266</f>
        <v>42154</v>
      </c>
      <c r="K267" s="7" t="str">
        <f>B266</f>
        <v>15150</v>
      </c>
      <c r="L267" s="7" t="str">
        <f>C266</f>
        <v>A</v>
      </c>
      <c r="M267" s="7">
        <f>D266</f>
        <v>3</v>
      </c>
      <c r="N267" s="7">
        <f>E266</f>
        <v>7</v>
      </c>
      <c r="O267" s="7" t="str">
        <f>G276</f>
        <v>-</v>
      </c>
      <c r="P267" s="7" t="str">
        <f>G274</f>
        <v>-</v>
      </c>
      <c r="Q267" s="7" t="str">
        <f>G275</f>
        <v>-</v>
      </c>
    </row>
    <row r="268" spans="1:22" x14ac:dyDescent="0.25">
      <c r="A268" s="11"/>
      <c r="B268" s="11"/>
      <c r="C268" s="11"/>
      <c r="D268" s="3"/>
      <c r="E268" s="3"/>
      <c r="F268" s="33">
        <v>16</v>
      </c>
      <c r="G268" s="29" t="s">
        <v>21</v>
      </c>
    </row>
    <row r="269" spans="1:22" x14ac:dyDescent="0.25">
      <c r="A269" s="11"/>
      <c r="B269" s="11"/>
      <c r="C269" s="11"/>
      <c r="D269" s="3"/>
      <c r="E269" s="3"/>
      <c r="F269" s="33">
        <v>16</v>
      </c>
      <c r="G269" s="29" t="s">
        <v>21</v>
      </c>
    </row>
    <row r="270" spans="1:22" x14ac:dyDescent="0.25">
      <c r="A270" s="11"/>
      <c r="B270" s="11"/>
      <c r="C270" s="11"/>
      <c r="D270" s="3"/>
      <c r="E270" s="3"/>
      <c r="F270" s="33">
        <v>19</v>
      </c>
      <c r="G270" s="29" t="s">
        <v>21</v>
      </c>
    </row>
    <row r="271" spans="1:22" x14ac:dyDescent="0.25">
      <c r="A271" s="11"/>
      <c r="B271" s="11"/>
      <c r="C271" s="11"/>
      <c r="D271" s="3"/>
      <c r="E271" s="3"/>
      <c r="F271" s="33">
        <v>14</v>
      </c>
      <c r="G271" s="29" t="s">
        <v>21</v>
      </c>
    </row>
    <row r="272" spans="1:22" x14ac:dyDescent="0.25">
      <c r="A272" s="11"/>
      <c r="B272" s="11"/>
      <c r="C272" s="11"/>
      <c r="D272" s="3"/>
      <c r="E272" s="3"/>
      <c r="F272" s="33">
        <v>15</v>
      </c>
      <c r="G272" s="29" t="s">
        <v>21</v>
      </c>
    </row>
    <row r="273" spans="1:22" x14ac:dyDescent="0.25">
      <c r="A273" s="11"/>
      <c r="B273" s="11"/>
      <c r="C273" s="11"/>
      <c r="D273" s="3"/>
      <c r="E273" s="3"/>
      <c r="F273" s="12">
        <v>13</v>
      </c>
      <c r="G273" s="30" t="s">
        <v>21</v>
      </c>
    </row>
    <row r="274" spans="1:22" x14ac:dyDescent="0.25">
      <c r="A274" s="11"/>
      <c r="B274" s="11"/>
      <c r="C274" s="11"/>
      <c r="D274" s="3"/>
      <c r="E274" s="3"/>
      <c r="F274" s="33">
        <v>119</v>
      </c>
      <c r="G274" s="33" t="s">
        <v>21</v>
      </c>
    </row>
    <row r="275" spans="1:22" x14ac:dyDescent="0.25">
      <c r="A275" s="11"/>
      <c r="B275" s="11"/>
      <c r="C275" s="11"/>
      <c r="D275" s="3"/>
      <c r="E275" s="3"/>
      <c r="F275" s="33">
        <v>14.875</v>
      </c>
      <c r="G275" s="33" t="s">
        <v>21</v>
      </c>
    </row>
    <row r="276" spans="1:22" x14ac:dyDescent="0.25">
      <c r="A276" s="11"/>
      <c r="B276" s="11"/>
      <c r="C276" s="11"/>
      <c r="D276" s="3"/>
      <c r="E276" s="3"/>
      <c r="F276" s="33" t="s">
        <v>108</v>
      </c>
      <c r="G276" s="33" t="s">
        <v>21</v>
      </c>
      <c r="V276" s="2"/>
    </row>
    <row r="277" spans="1:22" s="17" customFormat="1" x14ac:dyDescent="0.25">
      <c r="A277" s="14"/>
      <c r="B277" s="14"/>
      <c r="C277" s="14"/>
      <c r="D277" s="15"/>
      <c r="E277" s="15"/>
      <c r="F277" s="15"/>
      <c r="G277" s="15"/>
      <c r="U277" s="3"/>
      <c r="V277" s="3"/>
    </row>
    <row r="278" spans="1:22" x14ac:dyDescent="0.25">
      <c r="A278" s="8">
        <v>42140</v>
      </c>
      <c r="B278" s="8" t="s">
        <v>125</v>
      </c>
      <c r="C278" s="8" t="s">
        <v>5</v>
      </c>
      <c r="D278" s="3">
        <v>4</v>
      </c>
      <c r="E278" s="3">
        <v>1</v>
      </c>
      <c r="F278" s="33">
        <v>5</v>
      </c>
      <c r="G278" s="33">
        <v>5</v>
      </c>
      <c r="J278" s="10">
        <f>A278</f>
        <v>42140</v>
      </c>
      <c r="K278" s="7" t="str">
        <f>B278</f>
        <v>15136</v>
      </c>
      <c r="L278" s="7" t="str">
        <f>C278</f>
        <v>A</v>
      </c>
      <c r="M278" s="7">
        <f>D278</f>
        <v>4</v>
      </c>
      <c r="N278" s="7">
        <f>E278</f>
        <v>1</v>
      </c>
      <c r="O278" s="7" t="str">
        <f>F288</f>
        <v>s</v>
      </c>
      <c r="P278" s="7">
        <f>F286</f>
        <v>61</v>
      </c>
      <c r="Q278" s="7">
        <f>F287</f>
        <v>7.625</v>
      </c>
    </row>
    <row r="279" spans="1:22" x14ac:dyDescent="0.25">
      <c r="A279" s="11"/>
      <c r="B279" s="11"/>
      <c r="C279" s="11"/>
      <c r="D279" s="3"/>
      <c r="E279" s="3"/>
      <c r="F279" s="33">
        <v>6</v>
      </c>
      <c r="G279" s="33">
        <v>11</v>
      </c>
      <c r="J279" s="10">
        <f>A278</f>
        <v>42140</v>
      </c>
      <c r="K279" s="7" t="str">
        <f>B278</f>
        <v>15136</v>
      </c>
      <c r="L279" s="7" t="str">
        <f>C278</f>
        <v>A</v>
      </c>
      <c r="M279" s="7">
        <f>D278</f>
        <v>4</v>
      </c>
      <c r="N279" s="7">
        <f>E278</f>
        <v>1</v>
      </c>
      <c r="O279" s="7" t="str">
        <f>G288</f>
        <v>n</v>
      </c>
      <c r="P279" s="7">
        <f>G286</f>
        <v>99</v>
      </c>
      <c r="Q279" s="7">
        <f>G287</f>
        <v>12.375</v>
      </c>
    </row>
    <row r="280" spans="1:22" x14ac:dyDescent="0.25">
      <c r="A280" s="11"/>
      <c r="B280" s="11"/>
      <c r="C280" s="11"/>
      <c r="D280" s="3"/>
      <c r="E280" s="3"/>
      <c r="F280" s="33">
        <v>5</v>
      </c>
      <c r="G280" s="33">
        <v>7</v>
      </c>
    </row>
    <row r="281" spans="1:22" x14ac:dyDescent="0.25">
      <c r="A281" s="11"/>
      <c r="B281" s="11"/>
      <c r="C281" s="11"/>
      <c r="D281" s="3"/>
      <c r="E281" s="3"/>
      <c r="F281" s="33">
        <v>5</v>
      </c>
      <c r="G281" s="33">
        <v>12</v>
      </c>
    </row>
    <row r="282" spans="1:22" x14ac:dyDescent="0.25">
      <c r="A282" s="11"/>
      <c r="B282" s="11"/>
      <c r="C282" s="11"/>
      <c r="D282" s="3"/>
      <c r="E282" s="3"/>
      <c r="F282" s="33">
        <v>12</v>
      </c>
      <c r="G282" s="33">
        <v>16</v>
      </c>
    </row>
    <row r="283" spans="1:22" x14ac:dyDescent="0.25">
      <c r="A283" s="11"/>
      <c r="B283" s="11"/>
      <c r="C283" s="11"/>
      <c r="D283" s="3"/>
      <c r="E283" s="3"/>
      <c r="F283" s="33">
        <v>10</v>
      </c>
      <c r="G283" s="33">
        <v>15</v>
      </c>
    </row>
    <row r="284" spans="1:22" x14ac:dyDescent="0.25">
      <c r="A284" s="11"/>
      <c r="B284" s="11"/>
      <c r="C284" s="11"/>
      <c r="D284" s="3"/>
      <c r="E284" s="3"/>
      <c r="F284" s="33">
        <v>10</v>
      </c>
      <c r="G284" s="33">
        <v>14</v>
      </c>
    </row>
    <row r="285" spans="1:22" x14ac:dyDescent="0.25">
      <c r="A285" s="11"/>
      <c r="B285" s="11"/>
      <c r="C285" s="11"/>
      <c r="D285" s="3"/>
      <c r="E285" s="3"/>
      <c r="F285" s="12">
        <v>8</v>
      </c>
      <c r="G285" s="12">
        <v>19</v>
      </c>
    </row>
    <row r="286" spans="1:22" x14ac:dyDescent="0.25">
      <c r="A286" s="11"/>
      <c r="B286" s="11"/>
      <c r="C286" s="11"/>
      <c r="D286" s="3"/>
      <c r="E286" s="3"/>
      <c r="F286" s="33">
        <v>61</v>
      </c>
      <c r="G286" s="33">
        <v>99</v>
      </c>
    </row>
    <row r="287" spans="1:22" x14ac:dyDescent="0.25">
      <c r="A287" s="11"/>
      <c r="B287" s="11"/>
      <c r="C287" s="11"/>
      <c r="D287" s="3"/>
      <c r="E287" s="3"/>
      <c r="F287" s="33">
        <v>7.625</v>
      </c>
      <c r="G287" s="33">
        <v>12.375</v>
      </c>
    </row>
    <row r="288" spans="1:22" x14ac:dyDescent="0.25">
      <c r="A288" s="11"/>
      <c r="B288" s="11"/>
      <c r="C288" s="11"/>
      <c r="D288" s="3"/>
      <c r="E288" s="3"/>
      <c r="F288" s="33" t="s">
        <v>108</v>
      </c>
      <c r="G288" s="33" t="s">
        <v>141</v>
      </c>
      <c r="U288" s="3"/>
      <c r="V288" s="3"/>
    </row>
    <row r="289" spans="1:22" x14ac:dyDescent="0.25">
      <c r="A289" s="14"/>
      <c r="B289" s="14"/>
      <c r="C289" s="14"/>
      <c r="D289" s="15"/>
      <c r="E289" s="15"/>
      <c r="F289" s="15"/>
      <c r="G289" s="15"/>
      <c r="U289" s="3"/>
      <c r="V289" s="3"/>
    </row>
    <row r="290" spans="1:22" x14ac:dyDescent="0.25">
      <c r="A290" s="8">
        <v>42140</v>
      </c>
      <c r="B290" s="8" t="s">
        <v>125</v>
      </c>
      <c r="C290" s="8" t="s">
        <v>5</v>
      </c>
      <c r="D290" s="3">
        <v>4</v>
      </c>
      <c r="E290" s="3">
        <v>2</v>
      </c>
      <c r="F290" s="33">
        <v>12</v>
      </c>
      <c r="G290" s="33">
        <v>8</v>
      </c>
      <c r="J290" s="10">
        <f>A290</f>
        <v>42140</v>
      </c>
      <c r="K290" s="7" t="str">
        <f>B290</f>
        <v>15136</v>
      </c>
      <c r="L290" s="7" t="str">
        <f>C290</f>
        <v>A</v>
      </c>
      <c r="M290" s="7">
        <f>D290</f>
        <v>4</v>
      </c>
      <c r="N290" s="7">
        <f>E290</f>
        <v>2</v>
      </c>
      <c r="O290" s="7" t="str">
        <f>F300</f>
        <v>s</v>
      </c>
      <c r="P290" s="7">
        <f>F298</f>
        <v>87</v>
      </c>
      <c r="Q290" s="7">
        <f>F299</f>
        <v>10.875</v>
      </c>
    </row>
    <row r="291" spans="1:22" x14ac:dyDescent="0.25">
      <c r="A291" s="11"/>
      <c r="B291" s="11"/>
      <c r="C291" s="11"/>
      <c r="D291" s="3"/>
      <c r="E291" s="3"/>
      <c r="F291" s="33">
        <v>10</v>
      </c>
      <c r="G291" s="33">
        <v>8</v>
      </c>
      <c r="J291" s="10">
        <f>A290</f>
        <v>42140</v>
      </c>
      <c r="K291" s="7" t="str">
        <f>B290</f>
        <v>15136</v>
      </c>
      <c r="L291" s="7" t="str">
        <f>C290</f>
        <v>A</v>
      </c>
      <c r="M291" s="7">
        <f>D290</f>
        <v>4</v>
      </c>
      <c r="N291" s="7">
        <f>E290</f>
        <v>2</v>
      </c>
      <c r="O291" s="7" t="str">
        <f>G300</f>
        <v>n</v>
      </c>
      <c r="P291" s="7">
        <f>G298</f>
        <v>64</v>
      </c>
      <c r="Q291" s="7">
        <f>G299</f>
        <v>8</v>
      </c>
    </row>
    <row r="292" spans="1:22" x14ac:dyDescent="0.25">
      <c r="A292" s="11"/>
      <c r="B292" s="11"/>
      <c r="C292" s="11"/>
      <c r="D292" s="3"/>
      <c r="E292" s="3"/>
      <c r="F292" s="33">
        <v>11</v>
      </c>
      <c r="G292" s="33">
        <v>8</v>
      </c>
    </row>
    <row r="293" spans="1:22" x14ac:dyDescent="0.25">
      <c r="A293" s="11"/>
      <c r="B293" s="11"/>
      <c r="C293" s="11"/>
      <c r="D293" s="3"/>
      <c r="E293" s="3"/>
      <c r="F293" s="33">
        <v>11</v>
      </c>
      <c r="G293" s="33">
        <v>8</v>
      </c>
    </row>
    <row r="294" spans="1:22" x14ac:dyDescent="0.25">
      <c r="A294" s="11"/>
      <c r="B294" s="11"/>
      <c r="C294" s="11"/>
      <c r="D294" s="3"/>
      <c r="E294" s="3"/>
      <c r="F294" s="33">
        <v>12</v>
      </c>
      <c r="G294" s="33">
        <v>8</v>
      </c>
    </row>
    <row r="295" spans="1:22" x14ac:dyDescent="0.25">
      <c r="A295" s="11"/>
      <c r="B295" s="11"/>
      <c r="C295" s="11"/>
      <c r="D295" s="3"/>
      <c r="E295" s="3"/>
      <c r="F295" s="33">
        <v>12</v>
      </c>
      <c r="G295" s="33">
        <v>8</v>
      </c>
    </row>
    <row r="296" spans="1:22" x14ac:dyDescent="0.25">
      <c r="A296" s="11"/>
      <c r="B296" s="11"/>
      <c r="C296" s="11"/>
      <c r="D296" s="3"/>
      <c r="E296" s="3"/>
      <c r="F296" s="33">
        <v>9</v>
      </c>
      <c r="G296" s="33">
        <v>8</v>
      </c>
    </row>
    <row r="297" spans="1:22" x14ac:dyDescent="0.25">
      <c r="A297" s="11"/>
      <c r="B297" s="11"/>
      <c r="C297" s="11"/>
      <c r="D297" s="3"/>
      <c r="E297" s="3"/>
      <c r="F297" s="12">
        <v>10</v>
      </c>
      <c r="G297" s="12">
        <v>8</v>
      </c>
    </row>
    <row r="298" spans="1:22" x14ac:dyDescent="0.25">
      <c r="A298" s="11"/>
      <c r="B298" s="11"/>
      <c r="C298" s="11"/>
      <c r="D298" s="3"/>
      <c r="E298" s="3"/>
      <c r="F298" s="33">
        <v>87</v>
      </c>
      <c r="G298" s="33">
        <v>64</v>
      </c>
    </row>
    <row r="299" spans="1:22" x14ac:dyDescent="0.25">
      <c r="A299" s="11"/>
      <c r="B299" s="11"/>
      <c r="C299" s="11"/>
      <c r="D299" s="3"/>
      <c r="E299" s="3"/>
      <c r="F299" s="33">
        <v>10.875</v>
      </c>
      <c r="G299" s="33">
        <v>8</v>
      </c>
    </row>
    <row r="300" spans="1:22" x14ac:dyDescent="0.25">
      <c r="A300" s="11"/>
      <c r="B300" s="11"/>
      <c r="C300" s="11"/>
      <c r="D300" s="3"/>
      <c r="E300" s="3"/>
      <c r="F300" s="33" t="s">
        <v>108</v>
      </c>
      <c r="G300" s="33" t="s">
        <v>141</v>
      </c>
      <c r="U300" s="3"/>
      <c r="V300" s="3"/>
    </row>
    <row r="301" spans="1:22" x14ac:dyDescent="0.25">
      <c r="A301" s="14"/>
      <c r="B301" s="14"/>
      <c r="C301" s="14"/>
      <c r="D301" s="15"/>
      <c r="E301" s="15"/>
      <c r="F301" s="15"/>
      <c r="G301" s="15"/>
      <c r="U301" s="3"/>
      <c r="V301" s="3"/>
    </row>
    <row r="302" spans="1:22" x14ac:dyDescent="0.25">
      <c r="A302" s="8">
        <v>42153</v>
      </c>
      <c r="B302" s="8" t="s">
        <v>124</v>
      </c>
      <c r="C302" s="8" t="s">
        <v>5</v>
      </c>
      <c r="D302">
        <v>4</v>
      </c>
      <c r="E302">
        <v>3</v>
      </c>
      <c r="F302" s="33">
        <v>4</v>
      </c>
      <c r="G302" s="29" t="s">
        <v>21</v>
      </c>
      <c r="J302" s="10">
        <f>A302</f>
        <v>42153</v>
      </c>
      <c r="K302" s="7" t="str">
        <f>B302</f>
        <v>15149</v>
      </c>
      <c r="L302" s="7" t="str">
        <f>C302</f>
        <v>A</v>
      </c>
      <c r="M302" s="7">
        <f>D302</f>
        <v>4</v>
      </c>
      <c r="N302" s="7">
        <f>E302</f>
        <v>3</v>
      </c>
      <c r="O302" s="7" t="str">
        <f>F312</f>
        <v>s</v>
      </c>
      <c r="P302" s="7">
        <f>F310</f>
        <v>101</v>
      </c>
      <c r="Q302" s="7">
        <f>F311</f>
        <v>12.625</v>
      </c>
    </row>
    <row r="303" spans="1:22" x14ac:dyDescent="0.25">
      <c r="A303" s="11"/>
      <c r="B303" s="11"/>
      <c r="C303" s="11"/>
      <c r="D303" s="3"/>
      <c r="E303" s="3"/>
      <c r="F303" s="33">
        <v>8</v>
      </c>
      <c r="G303" s="29" t="s">
        <v>21</v>
      </c>
      <c r="J303" s="10">
        <f>A302</f>
        <v>42153</v>
      </c>
      <c r="K303" s="7" t="str">
        <f>B302</f>
        <v>15149</v>
      </c>
      <c r="L303" s="7" t="str">
        <f>C302</f>
        <v>A</v>
      </c>
      <c r="M303" s="7">
        <f>D302</f>
        <v>4</v>
      </c>
      <c r="N303" s="7">
        <f>E302</f>
        <v>3</v>
      </c>
      <c r="O303" s="7" t="str">
        <f>G312</f>
        <v>-</v>
      </c>
      <c r="P303" s="7" t="str">
        <f>G310</f>
        <v>-</v>
      </c>
      <c r="Q303" s="7" t="str">
        <f>G311</f>
        <v>-</v>
      </c>
    </row>
    <row r="304" spans="1:22" x14ac:dyDescent="0.25">
      <c r="A304" s="11"/>
      <c r="B304" s="11"/>
      <c r="C304" s="11"/>
      <c r="D304" s="3"/>
      <c r="E304" s="3"/>
      <c r="F304" s="33">
        <v>14</v>
      </c>
      <c r="G304" s="29" t="s">
        <v>21</v>
      </c>
    </row>
    <row r="305" spans="1:22" x14ac:dyDescent="0.25">
      <c r="A305" s="11"/>
      <c r="B305" s="11"/>
      <c r="C305" s="11"/>
      <c r="D305" s="3"/>
      <c r="E305" s="3"/>
      <c r="F305" s="33">
        <v>11</v>
      </c>
      <c r="G305" s="29" t="s">
        <v>21</v>
      </c>
    </row>
    <row r="306" spans="1:22" x14ac:dyDescent="0.25">
      <c r="A306" s="11"/>
      <c r="B306" s="11"/>
      <c r="C306" s="11"/>
      <c r="D306" s="3"/>
      <c r="E306" s="3"/>
      <c r="F306" s="33">
        <v>10</v>
      </c>
      <c r="G306" s="29" t="s">
        <v>21</v>
      </c>
    </row>
    <row r="307" spans="1:22" x14ac:dyDescent="0.25">
      <c r="A307" s="11"/>
      <c r="B307" s="11"/>
      <c r="C307" s="11"/>
      <c r="D307" s="3"/>
      <c r="E307" s="3"/>
      <c r="F307" s="33">
        <v>12</v>
      </c>
      <c r="G307" s="29" t="s">
        <v>21</v>
      </c>
    </row>
    <row r="308" spans="1:22" x14ac:dyDescent="0.25">
      <c r="A308" s="11"/>
      <c r="B308" s="11"/>
      <c r="C308" s="11"/>
      <c r="D308" s="3"/>
      <c r="E308" s="3"/>
      <c r="F308" s="33">
        <v>12</v>
      </c>
      <c r="G308" s="29" t="s">
        <v>21</v>
      </c>
    </row>
    <row r="309" spans="1:22" x14ac:dyDescent="0.25">
      <c r="A309" s="11"/>
      <c r="B309" s="11"/>
      <c r="C309" s="11"/>
      <c r="D309" s="3"/>
      <c r="E309" s="3"/>
      <c r="F309" s="12">
        <v>30</v>
      </c>
      <c r="G309" s="30" t="s">
        <v>21</v>
      </c>
    </row>
    <row r="310" spans="1:22" x14ac:dyDescent="0.25">
      <c r="A310" s="11"/>
      <c r="B310" s="11"/>
      <c r="C310" s="11"/>
      <c r="D310" s="3"/>
      <c r="E310" s="3"/>
      <c r="F310" s="33">
        <v>101</v>
      </c>
      <c r="G310" s="33" t="s">
        <v>21</v>
      </c>
    </row>
    <row r="311" spans="1:22" x14ac:dyDescent="0.25">
      <c r="A311" s="11"/>
      <c r="B311" s="11"/>
      <c r="C311" s="11"/>
      <c r="D311" s="3"/>
      <c r="E311" s="3"/>
      <c r="F311" s="33">
        <v>12.625</v>
      </c>
      <c r="G311" s="33" t="s">
        <v>21</v>
      </c>
    </row>
    <row r="312" spans="1:22" x14ac:dyDescent="0.25">
      <c r="A312" s="11"/>
      <c r="B312" s="11"/>
      <c r="C312" s="11"/>
      <c r="D312" s="3"/>
      <c r="E312" s="3"/>
      <c r="F312" s="33" t="s">
        <v>108</v>
      </c>
      <c r="G312" s="33" t="s">
        <v>21</v>
      </c>
      <c r="V312" s="2"/>
    </row>
    <row r="313" spans="1:22" x14ac:dyDescent="0.25">
      <c r="A313" s="14"/>
      <c r="B313" s="14"/>
      <c r="C313" s="14"/>
      <c r="D313" s="15"/>
      <c r="E313" s="15"/>
      <c r="F313" s="15"/>
      <c r="G313" s="15"/>
      <c r="U313" s="3"/>
      <c r="V313" s="3"/>
    </row>
    <row r="314" spans="1:22" x14ac:dyDescent="0.25">
      <c r="A314" s="8">
        <v>42153</v>
      </c>
      <c r="B314" s="8" t="s">
        <v>124</v>
      </c>
      <c r="C314" s="8" t="s">
        <v>5</v>
      </c>
      <c r="D314">
        <v>4</v>
      </c>
      <c r="E314">
        <v>4</v>
      </c>
      <c r="F314" s="33">
        <v>4</v>
      </c>
      <c r="G314" s="33">
        <v>2</v>
      </c>
      <c r="J314" s="10">
        <f>A314</f>
        <v>42153</v>
      </c>
      <c r="K314" s="7" t="str">
        <f>B314</f>
        <v>15149</v>
      </c>
      <c r="L314" s="7" t="str">
        <f>C314</f>
        <v>A</v>
      </c>
      <c r="M314" s="7">
        <f>D314</f>
        <v>4</v>
      </c>
      <c r="N314" s="7">
        <f>E314</f>
        <v>4</v>
      </c>
      <c r="O314" s="7" t="str">
        <f>F324</f>
        <v>e</v>
      </c>
      <c r="P314" s="7">
        <f>F322</f>
        <v>32</v>
      </c>
      <c r="Q314" s="7">
        <f>F323</f>
        <v>4</v>
      </c>
    </row>
    <row r="315" spans="1:22" x14ac:dyDescent="0.25">
      <c r="A315" s="11"/>
      <c r="B315" s="11"/>
      <c r="C315" s="11"/>
      <c r="D315" s="3"/>
      <c r="E315" s="3"/>
      <c r="F315" s="33">
        <v>6</v>
      </c>
      <c r="G315" s="33">
        <v>6</v>
      </c>
      <c r="J315" s="10">
        <f>A314</f>
        <v>42153</v>
      </c>
      <c r="K315" s="7" t="str">
        <f>B314</f>
        <v>15149</v>
      </c>
      <c r="L315" s="7" t="str">
        <f>C314</f>
        <v>A</v>
      </c>
      <c r="M315" s="7">
        <f>D314</f>
        <v>4</v>
      </c>
      <c r="N315" s="7">
        <f>E314</f>
        <v>4</v>
      </c>
      <c r="O315" s="7" t="str">
        <f>G324</f>
        <v>w</v>
      </c>
      <c r="P315" s="7">
        <f>G322</f>
        <v>28</v>
      </c>
      <c r="Q315" s="7">
        <f>G323</f>
        <v>3.5</v>
      </c>
    </row>
    <row r="316" spans="1:22" x14ac:dyDescent="0.25">
      <c r="A316" s="11"/>
      <c r="B316" s="11"/>
      <c r="C316" s="11"/>
      <c r="D316" s="3"/>
      <c r="E316" s="3"/>
      <c r="F316" s="33">
        <v>2</v>
      </c>
      <c r="G316" s="33">
        <v>5</v>
      </c>
    </row>
    <row r="317" spans="1:22" x14ac:dyDescent="0.25">
      <c r="A317" s="11"/>
      <c r="B317" s="11"/>
      <c r="C317" s="11"/>
      <c r="D317" s="3"/>
      <c r="E317" s="3"/>
      <c r="F317" s="33">
        <v>3</v>
      </c>
      <c r="G317" s="33">
        <v>4</v>
      </c>
    </row>
    <row r="318" spans="1:22" x14ac:dyDescent="0.25">
      <c r="A318" s="11"/>
      <c r="B318" s="11"/>
      <c r="C318" s="11"/>
      <c r="D318" s="3"/>
      <c r="E318" s="3"/>
      <c r="F318" s="33">
        <v>2</v>
      </c>
      <c r="G318" s="33">
        <v>4</v>
      </c>
    </row>
    <row r="319" spans="1:22" x14ac:dyDescent="0.25">
      <c r="A319" s="11"/>
      <c r="B319" s="11"/>
      <c r="C319" s="11"/>
      <c r="D319" s="3"/>
      <c r="E319" s="3"/>
      <c r="F319" s="33">
        <v>6</v>
      </c>
      <c r="G319" s="33">
        <v>2</v>
      </c>
    </row>
    <row r="320" spans="1:22" x14ac:dyDescent="0.25">
      <c r="A320" s="11"/>
      <c r="B320" s="11"/>
      <c r="C320" s="11"/>
      <c r="D320" s="3"/>
      <c r="E320" s="3"/>
      <c r="F320" s="33">
        <v>5</v>
      </c>
      <c r="G320" s="33">
        <v>2</v>
      </c>
    </row>
    <row r="321" spans="1:22" x14ac:dyDescent="0.25">
      <c r="A321" s="11"/>
      <c r="B321" s="11"/>
      <c r="C321" s="11"/>
      <c r="D321" s="3"/>
      <c r="E321" s="3"/>
      <c r="F321" s="12">
        <v>4</v>
      </c>
      <c r="G321" s="12">
        <v>3</v>
      </c>
    </row>
    <row r="322" spans="1:22" x14ac:dyDescent="0.25">
      <c r="A322" s="11"/>
      <c r="B322" s="11"/>
      <c r="C322" s="11"/>
      <c r="D322" s="3"/>
      <c r="E322" s="3"/>
      <c r="F322" s="33">
        <v>32</v>
      </c>
      <c r="G322" s="33">
        <v>28</v>
      </c>
    </row>
    <row r="323" spans="1:22" x14ac:dyDescent="0.25">
      <c r="A323" s="11"/>
      <c r="B323" s="11"/>
      <c r="C323" s="11"/>
      <c r="D323" s="3"/>
      <c r="E323" s="3"/>
      <c r="F323" s="33">
        <v>4</v>
      </c>
      <c r="G323" s="33">
        <v>3.5</v>
      </c>
    </row>
    <row r="324" spans="1:22" x14ac:dyDescent="0.25">
      <c r="A324" s="11"/>
      <c r="B324" s="11"/>
      <c r="C324" s="11"/>
      <c r="D324" s="3"/>
      <c r="E324" s="3"/>
      <c r="F324" s="33" t="s">
        <v>144</v>
      </c>
      <c r="G324" s="33" t="s">
        <v>146</v>
      </c>
    </row>
    <row r="325" spans="1:22" x14ac:dyDescent="0.25">
      <c r="A325" s="14"/>
      <c r="B325" s="14"/>
      <c r="C325" s="14"/>
      <c r="D325" s="15"/>
      <c r="E325" s="15"/>
      <c r="F325" s="15"/>
      <c r="G325" s="15"/>
      <c r="U325" s="3"/>
      <c r="V325" s="3"/>
    </row>
    <row r="326" spans="1:22" x14ac:dyDescent="0.25">
      <c r="A326" s="8">
        <v>42153</v>
      </c>
      <c r="B326" s="8" t="s">
        <v>124</v>
      </c>
      <c r="C326" s="8" t="s">
        <v>5</v>
      </c>
      <c r="D326">
        <v>5</v>
      </c>
      <c r="E326">
        <v>1</v>
      </c>
      <c r="F326" s="33">
        <v>15</v>
      </c>
      <c r="G326" s="29" t="s">
        <v>21</v>
      </c>
      <c r="J326" s="10">
        <f>A326</f>
        <v>42153</v>
      </c>
      <c r="K326" s="7" t="str">
        <f>B326</f>
        <v>15149</v>
      </c>
      <c r="L326" s="7" t="str">
        <f>C326</f>
        <v>A</v>
      </c>
      <c r="M326" s="7">
        <f>D326</f>
        <v>5</v>
      </c>
      <c r="N326" s="7">
        <f>E326</f>
        <v>1</v>
      </c>
      <c r="O326" s="7" t="str">
        <f>F336</f>
        <v>e</v>
      </c>
      <c r="P326" s="7">
        <f>F334</f>
        <v>167</v>
      </c>
      <c r="Q326" s="7">
        <f>F335</f>
        <v>20.875</v>
      </c>
    </row>
    <row r="327" spans="1:22" x14ac:dyDescent="0.25">
      <c r="A327" s="11"/>
      <c r="B327" s="11"/>
      <c r="C327" s="11"/>
      <c r="D327" s="3"/>
      <c r="E327" s="3"/>
      <c r="F327" s="33">
        <v>21</v>
      </c>
      <c r="G327" s="29" t="s">
        <v>21</v>
      </c>
      <c r="J327" s="10">
        <f>A326</f>
        <v>42153</v>
      </c>
      <c r="K327" s="7" t="str">
        <f>B326</f>
        <v>15149</v>
      </c>
      <c r="L327" s="7" t="str">
        <f>C326</f>
        <v>A</v>
      </c>
      <c r="M327" s="7">
        <f>D326</f>
        <v>5</v>
      </c>
      <c r="N327" s="7">
        <f>E326</f>
        <v>1</v>
      </c>
      <c r="O327" s="7" t="str">
        <f>G336</f>
        <v>-</v>
      </c>
      <c r="P327" s="7">
        <f>G334</f>
        <v>0</v>
      </c>
      <c r="Q327" s="7" t="str">
        <f>G335</f>
        <v>-</v>
      </c>
    </row>
    <row r="328" spans="1:22" x14ac:dyDescent="0.25">
      <c r="A328" s="11"/>
      <c r="B328" s="11"/>
      <c r="C328" s="11"/>
      <c r="D328" s="3"/>
      <c r="E328" s="3"/>
      <c r="F328" s="33">
        <v>20</v>
      </c>
      <c r="G328" s="29" t="s">
        <v>21</v>
      </c>
    </row>
    <row r="329" spans="1:22" x14ac:dyDescent="0.25">
      <c r="A329" s="11"/>
      <c r="B329" s="11"/>
      <c r="C329" s="11"/>
      <c r="D329" s="3"/>
      <c r="E329" s="3"/>
      <c r="F329" s="33">
        <v>20</v>
      </c>
      <c r="G329" s="29" t="s">
        <v>21</v>
      </c>
    </row>
    <row r="330" spans="1:22" x14ac:dyDescent="0.25">
      <c r="A330" s="11"/>
      <c r="B330" s="11"/>
      <c r="C330" s="11"/>
      <c r="D330" s="3"/>
      <c r="E330" s="3"/>
      <c r="F330" s="33">
        <v>22</v>
      </c>
      <c r="G330" s="29" t="s">
        <v>21</v>
      </c>
    </row>
    <row r="331" spans="1:22" x14ac:dyDescent="0.25">
      <c r="A331" s="11"/>
      <c r="B331" s="11"/>
      <c r="C331" s="11"/>
      <c r="D331" s="3"/>
      <c r="E331" s="3"/>
      <c r="F331" s="33">
        <v>23</v>
      </c>
      <c r="G331" s="29" t="s">
        <v>21</v>
      </c>
    </row>
    <row r="332" spans="1:22" x14ac:dyDescent="0.25">
      <c r="A332" s="11"/>
      <c r="B332" s="11"/>
      <c r="C332" s="11"/>
      <c r="D332" s="3"/>
      <c r="E332" s="3"/>
      <c r="F332" s="33">
        <v>23</v>
      </c>
      <c r="G332" s="29" t="s">
        <v>21</v>
      </c>
    </row>
    <row r="333" spans="1:22" x14ac:dyDescent="0.25">
      <c r="A333" s="11"/>
      <c r="B333" s="11"/>
      <c r="C333" s="11"/>
      <c r="D333" s="3"/>
      <c r="E333" s="3"/>
      <c r="F333" s="12">
        <v>23</v>
      </c>
      <c r="G333" s="30" t="s">
        <v>21</v>
      </c>
    </row>
    <row r="334" spans="1:22" x14ac:dyDescent="0.25">
      <c r="A334" s="11"/>
      <c r="B334" s="11"/>
      <c r="C334" s="11"/>
      <c r="D334" s="3"/>
      <c r="E334" s="3"/>
      <c r="F334" s="33">
        <v>167</v>
      </c>
      <c r="G334" s="33">
        <v>0</v>
      </c>
    </row>
    <row r="335" spans="1:22" x14ac:dyDescent="0.25">
      <c r="A335" s="11"/>
      <c r="B335" s="11"/>
      <c r="C335" s="11"/>
      <c r="D335" s="3"/>
      <c r="E335" s="3"/>
      <c r="F335" s="33">
        <v>20.875</v>
      </c>
      <c r="G335" s="33" t="s">
        <v>21</v>
      </c>
    </row>
    <row r="336" spans="1:22" x14ac:dyDescent="0.25">
      <c r="A336" s="11"/>
      <c r="B336" s="11"/>
      <c r="C336" s="11"/>
      <c r="D336" s="3"/>
      <c r="E336" s="3"/>
      <c r="F336" s="33" t="s">
        <v>144</v>
      </c>
      <c r="G336" s="33" t="s">
        <v>21</v>
      </c>
      <c r="V336" s="2"/>
    </row>
    <row r="337" spans="1:22" x14ac:dyDescent="0.25">
      <c r="A337" s="14"/>
      <c r="B337" s="14"/>
      <c r="C337" s="14"/>
      <c r="D337" s="15"/>
      <c r="E337" s="15"/>
      <c r="F337" s="15"/>
      <c r="G337" s="15"/>
      <c r="U337" s="3"/>
      <c r="V337" s="3"/>
    </row>
    <row r="338" spans="1:22" x14ac:dyDescent="0.25">
      <c r="A338" s="8">
        <v>42140</v>
      </c>
      <c r="B338" s="8" t="s">
        <v>125</v>
      </c>
      <c r="C338" s="8" t="s">
        <v>5</v>
      </c>
      <c r="D338" s="3">
        <v>5</v>
      </c>
      <c r="E338" s="3">
        <v>2</v>
      </c>
      <c r="F338" s="33">
        <v>19</v>
      </c>
      <c r="G338" s="29" t="s">
        <v>21</v>
      </c>
      <c r="J338" s="10">
        <f>A338</f>
        <v>42140</v>
      </c>
      <c r="K338" s="7" t="str">
        <f>B338</f>
        <v>15136</v>
      </c>
      <c r="L338" s="7" t="str">
        <f>C338</f>
        <v>A</v>
      </c>
      <c r="M338" s="7">
        <f>D338</f>
        <v>5</v>
      </c>
      <c r="N338" s="7">
        <f>E338</f>
        <v>2</v>
      </c>
      <c r="O338" s="7" t="str">
        <f>F348</f>
        <v>s</v>
      </c>
      <c r="P338" s="7">
        <f>F346</f>
        <v>148</v>
      </c>
      <c r="Q338" s="7">
        <f>F347</f>
        <v>18.5</v>
      </c>
    </row>
    <row r="339" spans="1:22" x14ac:dyDescent="0.25">
      <c r="A339" s="11"/>
      <c r="B339" s="11"/>
      <c r="C339" s="11"/>
      <c r="D339" s="3"/>
      <c r="E339" s="3"/>
      <c r="F339" s="33">
        <v>20</v>
      </c>
      <c r="G339" s="29" t="s">
        <v>21</v>
      </c>
      <c r="J339" s="10">
        <f>A338</f>
        <v>42140</v>
      </c>
      <c r="K339" s="7" t="str">
        <f>B338</f>
        <v>15136</v>
      </c>
      <c r="L339" s="7" t="str">
        <f>C338</f>
        <v>A</v>
      </c>
      <c r="M339" s="7">
        <f>D338</f>
        <v>5</v>
      </c>
      <c r="N339" s="7">
        <f>E338</f>
        <v>2</v>
      </c>
      <c r="O339" s="7" t="str">
        <f>G348</f>
        <v>-</v>
      </c>
      <c r="P339" s="7" t="str">
        <f>G346</f>
        <v>-</v>
      </c>
      <c r="Q339" s="7" t="str">
        <f>G347</f>
        <v>-</v>
      </c>
    </row>
    <row r="340" spans="1:22" x14ac:dyDescent="0.25">
      <c r="A340" s="11"/>
      <c r="B340" s="11"/>
      <c r="C340" s="11"/>
      <c r="D340" s="3"/>
      <c r="E340" s="3"/>
      <c r="F340" s="33">
        <v>19</v>
      </c>
      <c r="G340" s="29" t="s">
        <v>21</v>
      </c>
    </row>
    <row r="341" spans="1:22" x14ac:dyDescent="0.25">
      <c r="A341" s="11"/>
      <c r="B341" s="11"/>
      <c r="C341" s="11"/>
      <c r="D341" s="3"/>
      <c r="E341" s="3"/>
      <c r="F341" s="33">
        <v>20</v>
      </c>
      <c r="G341" s="29" t="s">
        <v>21</v>
      </c>
    </row>
    <row r="342" spans="1:22" x14ac:dyDescent="0.25">
      <c r="A342" s="11"/>
      <c r="B342" s="11"/>
      <c r="C342" s="11"/>
      <c r="D342" s="3"/>
      <c r="E342" s="3"/>
      <c r="F342" s="33">
        <v>14</v>
      </c>
      <c r="G342" s="29" t="s">
        <v>21</v>
      </c>
    </row>
    <row r="343" spans="1:22" x14ac:dyDescent="0.25">
      <c r="A343" s="11"/>
      <c r="B343" s="11"/>
      <c r="C343" s="11"/>
      <c r="D343" s="3"/>
      <c r="E343" s="3"/>
      <c r="F343" s="33">
        <v>22</v>
      </c>
      <c r="G343" s="29" t="s">
        <v>21</v>
      </c>
    </row>
    <row r="344" spans="1:22" x14ac:dyDescent="0.25">
      <c r="A344" s="11"/>
      <c r="B344" s="11"/>
      <c r="C344" s="11"/>
      <c r="D344" s="3"/>
      <c r="E344" s="3"/>
      <c r="F344" s="33">
        <v>22</v>
      </c>
      <c r="G344" s="29" t="s">
        <v>21</v>
      </c>
    </row>
    <row r="345" spans="1:22" x14ac:dyDescent="0.25">
      <c r="A345" s="11"/>
      <c r="B345" s="11"/>
      <c r="C345" s="11"/>
      <c r="D345" s="3"/>
      <c r="E345" s="3"/>
      <c r="F345" s="12">
        <v>12</v>
      </c>
      <c r="G345" s="30" t="s">
        <v>21</v>
      </c>
    </row>
    <row r="346" spans="1:22" x14ac:dyDescent="0.25">
      <c r="A346" s="11"/>
      <c r="B346" s="11"/>
      <c r="C346" s="11"/>
      <c r="D346" s="3"/>
      <c r="E346" s="3"/>
      <c r="F346" s="33">
        <v>148</v>
      </c>
      <c r="G346" s="33" t="s">
        <v>21</v>
      </c>
    </row>
    <row r="347" spans="1:22" x14ac:dyDescent="0.25">
      <c r="A347" s="11"/>
      <c r="B347" s="11"/>
      <c r="C347" s="11"/>
      <c r="D347" s="3"/>
      <c r="E347" s="3"/>
      <c r="F347" s="33">
        <v>18.5</v>
      </c>
      <c r="G347" s="33" t="s">
        <v>21</v>
      </c>
    </row>
    <row r="348" spans="1:22" x14ac:dyDescent="0.25">
      <c r="D348" s="3"/>
      <c r="E348" s="3"/>
      <c r="F348" s="33" t="s">
        <v>108</v>
      </c>
      <c r="G348" s="33" t="s">
        <v>21</v>
      </c>
      <c r="U348" s="3"/>
      <c r="V348" s="2"/>
    </row>
    <row r="349" spans="1:22" x14ac:dyDescent="0.25">
      <c r="A349" s="14"/>
      <c r="B349" s="14"/>
      <c r="C349" s="14"/>
      <c r="D349" s="15"/>
      <c r="E349" s="15"/>
      <c r="F349" s="15"/>
      <c r="G349" s="15"/>
      <c r="U349" s="3"/>
      <c r="V349" s="3"/>
    </row>
    <row r="350" spans="1:22" x14ac:dyDescent="0.25">
      <c r="A350" s="8">
        <v>42140</v>
      </c>
      <c r="B350" s="8" t="s">
        <v>125</v>
      </c>
      <c r="C350" s="8" t="s">
        <v>5</v>
      </c>
      <c r="D350" s="3">
        <v>5</v>
      </c>
      <c r="E350" s="3">
        <v>3</v>
      </c>
      <c r="F350" s="33">
        <v>14</v>
      </c>
      <c r="G350" s="33">
        <v>8</v>
      </c>
      <c r="J350" s="10">
        <f>A350</f>
        <v>42140</v>
      </c>
      <c r="K350" s="28" t="str">
        <f>B350</f>
        <v>15136</v>
      </c>
      <c r="L350" s="28" t="str">
        <f>C350</f>
        <v>A</v>
      </c>
      <c r="M350" s="28">
        <f>D350</f>
        <v>5</v>
      </c>
      <c r="N350" s="28">
        <f>E350</f>
        <v>3</v>
      </c>
      <c r="O350" s="28" t="str">
        <f>F360</f>
        <v>s</v>
      </c>
      <c r="P350" s="28">
        <f>F358</f>
        <v>148</v>
      </c>
      <c r="Q350" s="28">
        <f>F359</f>
        <v>18.5</v>
      </c>
    </row>
    <row r="351" spans="1:22" x14ac:dyDescent="0.25">
      <c r="D351" s="3"/>
      <c r="E351" s="3"/>
      <c r="F351" s="33">
        <v>14</v>
      </c>
      <c r="G351" s="33">
        <v>8</v>
      </c>
      <c r="J351" s="10">
        <f>A350</f>
        <v>42140</v>
      </c>
      <c r="K351" s="28" t="str">
        <f>B350</f>
        <v>15136</v>
      </c>
      <c r="L351" s="28" t="str">
        <f>C350</f>
        <v>A</v>
      </c>
      <c r="M351" s="28">
        <f>D350</f>
        <v>5</v>
      </c>
      <c r="N351" s="28">
        <f>E350</f>
        <v>3</v>
      </c>
      <c r="O351" s="28" t="str">
        <f>G360</f>
        <v>n</v>
      </c>
      <c r="P351" s="28">
        <f>G358</f>
        <v>82</v>
      </c>
      <c r="Q351" s="28">
        <f>G359</f>
        <v>10.25</v>
      </c>
    </row>
    <row r="352" spans="1:22" x14ac:dyDescent="0.25">
      <c r="D352" s="3"/>
      <c r="E352" s="3"/>
      <c r="F352" s="33">
        <v>13</v>
      </c>
      <c r="G352" s="33">
        <v>8</v>
      </c>
    </row>
    <row r="353" spans="1:22" x14ac:dyDescent="0.25">
      <c r="D353" s="3"/>
      <c r="E353" s="3"/>
      <c r="F353" s="33">
        <v>14</v>
      </c>
      <c r="G353" s="33">
        <v>8</v>
      </c>
    </row>
    <row r="354" spans="1:22" x14ac:dyDescent="0.25">
      <c r="D354" s="3"/>
      <c r="E354" s="3"/>
      <c r="F354" s="33">
        <v>12</v>
      </c>
      <c r="G354" s="33">
        <v>13</v>
      </c>
    </row>
    <row r="355" spans="1:22" x14ac:dyDescent="0.25">
      <c r="D355" s="3"/>
      <c r="E355" s="3"/>
      <c r="F355" s="33">
        <v>21</v>
      </c>
      <c r="G355" s="33">
        <v>13</v>
      </c>
    </row>
    <row r="356" spans="1:22" x14ac:dyDescent="0.25">
      <c r="D356" s="3"/>
      <c r="E356" s="3"/>
      <c r="F356" s="33">
        <v>30</v>
      </c>
      <c r="G356" s="33">
        <v>14</v>
      </c>
    </row>
    <row r="357" spans="1:22" x14ac:dyDescent="0.25">
      <c r="D357" s="3"/>
      <c r="E357" s="3"/>
      <c r="F357" s="12">
        <v>30</v>
      </c>
      <c r="G357" s="12">
        <v>10</v>
      </c>
    </row>
    <row r="358" spans="1:22" x14ac:dyDescent="0.25">
      <c r="D358" s="3"/>
      <c r="E358" s="3"/>
      <c r="F358" s="33">
        <v>148</v>
      </c>
      <c r="G358" s="33">
        <v>82</v>
      </c>
    </row>
    <row r="359" spans="1:22" x14ac:dyDescent="0.25">
      <c r="D359" s="3"/>
      <c r="E359" s="3"/>
      <c r="F359" s="33">
        <v>18.5</v>
      </c>
      <c r="G359" s="33">
        <v>10.25</v>
      </c>
    </row>
    <row r="360" spans="1:22" x14ac:dyDescent="0.25">
      <c r="D360" s="3"/>
      <c r="E360" s="3"/>
      <c r="F360" s="33" t="s">
        <v>108</v>
      </c>
      <c r="G360" s="33" t="s">
        <v>141</v>
      </c>
      <c r="U360" s="3"/>
      <c r="V360" s="3"/>
    </row>
    <row r="361" spans="1:22" x14ac:dyDescent="0.25">
      <c r="A361" s="14"/>
      <c r="B361" s="14"/>
      <c r="C361" s="14"/>
      <c r="D361" s="15"/>
      <c r="E361" s="15"/>
      <c r="F361" s="15"/>
      <c r="G361" s="15"/>
      <c r="U361" s="3"/>
      <c r="V361" s="3"/>
    </row>
    <row r="362" spans="1:22" x14ac:dyDescent="0.25">
      <c r="A362" s="8">
        <v>42140</v>
      </c>
      <c r="B362" s="8" t="s">
        <v>125</v>
      </c>
      <c r="C362" s="8" t="s">
        <v>5</v>
      </c>
      <c r="D362" s="3">
        <v>5</v>
      </c>
      <c r="E362" s="3">
        <v>5</v>
      </c>
      <c r="F362" s="33">
        <v>15</v>
      </c>
      <c r="G362" s="29" t="s">
        <v>21</v>
      </c>
      <c r="J362" s="10">
        <f>A362</f>
        <v>42140</v>
      </c>
      <c r="K362" s="28" t="str">
        <f>B362</f>
        <v>15136</v>
      </c>
      <c r="L362" s="28" t="str">
        <f>C362</f>
        <v>A</v>
      </c>
      <c r="M362" s="28">
        <f>D362</f>
        <v>5</v>
      </c>
      <c r="N362" s="28">
        <f>E362</f>
        <v>5</v>
      </c>
      <c r="O362" s="28" t="str">
        <f>F372</f>
        <v>ne</v>
      </c>
      <c r="P362" s="28">
        <f>F370</f>
        <v>113</v>
      </c>
      <c r="Q362" s="28">
        <f>F371</f>
        <v>14.125</v>
      </c>
    </row>
    <row r="363" spans="1:22" x14ac:dyDescent="0.25">
      <c r="D363" s="3"/>
      <c r="E363" s="3"/>
      <c r="F363" s="33">
        <v>15</v>
      </c>
      <c r="G363" s="29" t="s">
        <v>21</v>
      </c>
      <c r="J363" s="10">
        <f>A362</f>
        <v>42140</v>
      </c>
      <c r="K363" s="28" t="str">
        <f>B362</f>
        <v>15136</v>
      </c>
      <c r="L363" s="28" t="str">
        <f>C362</f>
        <v>A</v>
      </c>
      <c r="M363" s="28">
        <f>D362</f>
        <v>5</v>
      </c>
      <c r="N363" s="28">
        <f>E362</f>
        <v>5</v>
      </c>
      <c r="O363" s="28" t="str">
        <f>G372</f>
        <v>-</v>
      </c>
      <c r="P363" s="28" t="str">
        <f>G370</f>
        <v>-</v>
      </c>
      <c r="Q363" s="28" t="str">
        <f>G371</f>
        <v>-</v>
      </c>
    </row>
    <row r="364" spans="1:22" x14ac:dyDescent="0.25">
      <c r="D364" s="3"/>
      <c r="E364" s="3"/>
      <c r="F364" s="33">
        <v>14</v>
      </c>
      <c r="G364" s="29" t="s">
        <v>21</v>
      </c>
    </row>
    <row r="365" spans="1:22" x14ac:dyDescent="0.25">
      <c r="D365" s="3"/>
      <c r="E365" s="3"/>
      <c r="F365" s="33">
        <v>13</v>
      </c>
      <c r="G365" s="29" t="s">
        <v>21</v>
      </c>
    </row>
    <row r="366" spans="1:22" x14ac:dyDescent="0.25">
      <c r="D366" s="3"/>
      <c r="E366" s="3"/>
      <c r="F366" s="33">
        <v>14</v>
      </c>
      <c r="G366" s="29" t="s">
        <v>21</v>
      </c>
    </row>
    <row r="367" spans="1:22" x14ac:dyDescent="0.25">
      <c r="D367" s="3"/>
      <c r="E367" s="3"/>
      <c r="F367" s="33">
        <v>13</v>
      </c>
      <c r="G367" s="29" t="s">
        <v>21</v>
      </c>
    </row>
    <row r="368" spans="1:22" x14ac:dyDescent="0.25">
      <c r="D368" s="3"/>
      <c r="E368" s="3"/>
      <c r="F368" s="33">
        <v>15</v>
      </c>
      <c r="G368" s="29" t="s">
        <v>21</v>
      </c>
    </row>
    <row r="369" spans="1:22" x14ac:dyDescent="0.25">
      <c r="D369" s="3"/>
      <c r="E369" s="3"/>
      <c r="F369" s="12">
        <v>14</v>
      </c>
      <c r="G369" s="30" t="s">
        <v>21</v>
      </c>
    </row>
    <row r="370" spans="1:22" x14ac:dyDescent="0.25">
      <c r="D370" s="3"/>
      <c r="E370" s="3"/>
      <c r="F370" s="33">
        <v>113</v>
      </c>
      <c r="G370" s="33" t="s">
        <v>21</v>
      </c>
    </row>
    <row r="371" spans="1:22" x14ac:dyDescent="0.25">
      <c r="D371" s="3"/>
      <c r="E371" s="3"/>
      <c r="F371" s="33">
        <v>14.125</v>
      </c>
      <c r="G371" s="33" t="s">
        <v>21</v>
      </c>
    </row>
    <row r="372" spans="1:22" x14ac:dyDescent="0.25">
      <c r="D372" s="3"/>
      <c r="E372" s="3"/>
      <c r="F372" s="33" t="s">
        <v>145</v>
      </c>
      <c r="G372" s="33" t="s">
        <v>21</v>
      </c>
      <c r="U372" s="3"/>
      <c r="V372" s="2"/>
    </row>
    <row r="373" spans="1:22" x14ac:dyDescent="0.25">
      <c r="A373" s="14"/>
      <c r="B373" s="14"/>
      <c r="C373" s="14"/>
      <c r="D373" s="15"/>
      <c r="E373" s="15"/>
      <c r="F373" s="15"/>
      <c r="G373" s="15"/>
      <c r="U373" s="3"/>
      <c r="V373" s="3"/>
    </row>
    <row r="374" spans="1:22" x14ac:dyDescent="0.25">
      <c r="A374" s="8">
        <v>42140</v>
      </c>
      <c r="B374" s="8" t="s">
        <v>125</v>
      </c>
      <c r="C374" s="8" t="s">
        <v>5</v>
      </c>
      <c r="D374" s="3">
        <v>5</v>
      </c>
      <c r="E374" s="3">
        <v>6</v>
      </c>
      <c r="F374" s="33">
        <v>10</v>
      </c>
      <c r="G374" s="29" t="s">
        <v>21</v>
      </c>
      <c r="J374" s="10">
        <f>A374</f>
        <v>42140</v>
      </c>
      <c r="K374" s="28" t="str">
        <f>B374</f>
        <v>15136</v>
      </c>
      <c r="L374" s="28" t="str">
        <f>C374</f>
        <v>A</v>
      </c>
      <c r="M374" s="28">
        <f>D374</f>
        <v>5</v>
      </c>
      <c r="N374" s="28">
        <f>E374</f>
        <v>6</v>
      </c>
      <c r="O374" s="28" t="str">
        <f>F384</f>
        <v>w</v>
      </c>
      <c r="P374" s="28">
        <f>F382</f>
        <v>61</v>
      </c>
      <c r="Q374" s="28">
        <f>F383</f>
        <v>7.625</v>
      </c>
    </row>
    <row r="375" spans="1:22" x14ac:dyDescent="0.25">
      <c r="D375" s="3"/>
      <c r="E375" s="3"/>
      <c r="F375" s="33">
        <v>9</v>
      </c>
      <c r="G375" s="29" t="s">
        <v>21</v>
      </c>
      <c r="J375" s="10">
        <f>A374</f>
        <v>42140</v>
      </c>
      <c r="K375" s="28" t="str">
        <f>B374</f>
        <v>15136</v>
      </c>
      <c r="L375" s="28" t="str">
        <f>C374</f>
        <v>A</v>
      </c>
      <c r="M375" s="28">
        <f>D374</f>
        <v>5</v>
      </c>
      <c r="N375" s="28">
        <f>E374</f>
        <v>6</v>
      </c>
      <c r="O375" s="28" t="str">
        <f>G384</f>
        <v>-</v>
      </c>
      <c r="P375" s="28" t="str">
        <f>G382</f>
        <v>-</v>
      </c>
      <c r="Q375" s="28" t="str">
        <f>G383</f>
        <v>-</v>
      </c>
    </row>
    <row r="376" spans="1:22" x14ac:dyDescent="0.25">
      <c r="D376" s="3"/>
      <c r="E376" s="3"/>
      <c r="F376" s="33">
        <v>10</v>
      </c>
      <c r="G376" s="29" t="s">
        <v>21</v>
      </c>
    </row>
    <row r="377" spans="1:22" x14ac:dyDescent="0.25">
      <c r="D377" s="3"/>
      <c r="E377" s="3"/>
      <c r="F377" s="33">
        <v>9</v>
      </c>
      <c r="G377" s="29" t="s">
        <v>21</v>
      </c>
    </row>
    <row r="378" spans="1:22" x14ac:dyDescent="0.25">
      <c r="D378" s="3"/>
      <c r="E378" s="3"/>
      <c r="F378" s="33">
        <v>7</v>
      </c>
      <c r="G378" s="29" t="s">
        <v>21</v>
      </c>
    </row>
    <row r="379" spans="1:22" x14ac:dyDescent="0.25">
      <c r="D379" s="3"/>
      <c r="E379" s="3"/>
      <c r="F379" s="33">
        <v>6</v>
      </c>
      <c r="G379" s="29" t="s">
        <v>21</v>
      </c>
    </row>
    <row r="380" spans="1:22" x14ac:dyDescent="0.25">
      <c r="D380" s="3"/>
      <c r="E380" s="3"/>
      <c r="F380" s="33">
        <v>6</v>
      </c>
      <c r="G380" s="29" t="s">
        <v>21</v>
      </c>
    </row>
    <row r="381" spans="1:22" x14ac:dyDescent="0.25">
      <c r="D381" s="3"/>
      <c r="E381" s="3"/>
      <c r="F381" s="12">
        <v>4</v>
      </c>
      <c r="G381" s="30" t="s">
        <v>21</v>
      </c>
    </row>
    <row r="382" spans="1:22" x14ac:dyDescent="0.25">
      <c r="D382" s="3"/>
      <c r="E382" s="3"/>
      <c r="F382" s="33">
        <v>61</v>
      </c>
      <c r="G382" s="33" t="s">
        <v>21</v>
      </c>
    </row>
    <row r="383" spans="1:22" x14ac:dyDescent="0.25">
      <c r="D383" s="3"/>
      <c r="E383" s="3"/>
      <c r="F383" s="33">
        <v>7.625</v>
      </c>
      <c r="G383" s="33" t="s">
        <v>21</v>
      </c>
      <c r="U383" s="3"/>
      <c r="V383" s="3"/>
    </row>
    <row r="384" spans="1:22" x14ac:dyDescent="0.25">
      <c r="D384" s="3"/>
      <c r="E384" s="3"/>
      <c r="F384" s="33" t="s">
        <v>146</v>
      </c>
      <c r="G384" s="33" t="s">
        <v>21</v>
      </c>
      <c r="U384" s="3"/>
      <c r="V384" s="2"/>
    </row>
    <row r="385" spans="1:22" x14ac:dyDescent="0.25">
      <c r="A385" s="14"/>
      <c r="B385" s="14"/>
      <c r="C385" s="14"/>
      <c r="D385" s="15"/>
      <c r="E385" s="15"/>
      <c r="F385" s="15"/>
      <c r="G385" s="15"/>
      <c r="U385" s="3"/>
      <c r="V385" s="3"/>
    </row>
    <row r="386" spans="1:22" x14ac:dyDescent="0.25">
      <c r="A386" s="8">
        <v>42140</v>
      </c>
      <c r="B386" s="8" t="s">
        <v>125</v>
      </c>
      <c r="C386" s="8" t="s">
        <v>5</v>
      </c>
      <c r="D386" s="3">
        <v>5</v>
      </c>
      <c r="E386" s="3">
        <v>7</v>
      </c>
      <c r="F386" s="33">
        <v>13</v>
      </c>
      <c r="G386" s="33">
        <v>6</v>
      </c>
      <c r="J386" s="10">
        <f>A386</f>
        <v>42140</v>
      </c>
      <c r="K386" s="28" t="str">
        <f>B386</f>
        <v>15136</v>
      </c>
      <c r="L386" s="28" t="str">
        <f>C386</f>
        <v>A</v>
      </c>
      <c r="M386" s="28">
        <f>D386</f>
        <v>5</v>
      </c>
      <c r="N386" s="28">
        <f>E386</f>
        <v>7</v>
      </c>
      <c r="O386" s="28" t="str">
        <f>F396</f>
        <v>e</v>
      </c>
      <c r="P386" s="28">
        <f>F394</f>
        <v>103</v>
      </c>
      <c r="Q386" s="28">
        <f>F395</f>
        <v>12.875</v>
      </c>
    </row>
    <row r="387" spans="1:22" x14ac:dyDescent="0.25">
      <c r="D387" s="3"/>
      <c r="E387" s="3"/>
      <c r="F387" s="33">
        <v>14</v>
      </c>
      <c r="G387" s="33">
        <v>3</v>
      </c>
      <c r="J387" s="10">
        <f>A386</f>
        <v>42140</v>
      </c>
      <c r="K387" s="28" t="str">
        <f>B386</f>
        <v>15136</v>
      </c>
      <c r="L387" s="28" t="str">
        <f>C386</f>
        <v>A</v>
      </c>
      <c r="M387" s="28">
        <f>D386</f>
        <v>5</v>
      </c>
      <c r="N387" s="28">
        <f>E386</f>
        <v>7</v>
      </c>
      <c r="O387" s="28" t="str">
        <f>G396</f>
        <v>w</v>
      </c>
      <c r="P387" s="28">
        <f>G394</f>
        <v>37</v>
      </c>
      <c r="Q387" s="28">
        <f>G395</f>
        <v>4.625</v>
      </c>
    </row>
    <row r="388" spans="1:22" x14ac:dyDescent="0.25">
      <c r="D388" s="3"/>
      <c r="E388" s="3"/>
      <c r="F388" s="33">
        <v>15</v>
      </c>
      <c r="G388" s="33">
        <v>5</v>
      </c>
    </row>
    <row r="389" spans="1:22" x14ac:dyDescent="0.25">
      <c r="D389" s="3"/>
      <c r="E389" s="3"/>
      <c r="F389" s="33">
        <v>16</v>
      </c>
      <c r="G389" s="33">
        <v>3</v>
      </c>
    </row>
    <row r="390" spans="1:22" x14ac:dyDescent="0.25">
      <c r="D390" s="3"/>
      <c r="E390" s="3"/>
      <c r="F390" s="33">
        <v>10</v>
      </c>
      <c r="G390" s="33">
        <v>5</v>
      </c>
    </row>
    <row r="391" spans="1:22" x14ac:dyDescent="0.25">
      <c r="D391" s="3"/>
      <c r="E391" s="3"/>
      <c r="F391" s="33">
        <v>9</v>
      </c>
      <c r="G391" s="33">
        <v>6</v>
      </c>
    </row>
    <row r="392" spans="1:22" x14ac:dyDescent="0.25">
      <c r="D392" s="3"/>
      <c r="E392" s="3"/>
      <c r="F392" s="33">
        <v>13</v>
      </c>
      <c r="G392" s="33">
        <v>7</v>
      </c>
    </row>
    <row r="393" spans="1:22" x14ac:dyDescent="0.25">
      <c r="D393" s="3"/>
      <c r="E393" s="3"/>
      <c r="F393" s="12">
        <v>13</v>
      </c>
      <c r="G393" s="12">
        <v>2</v>
      </c>
    </row>
    <row r="394" spans="1:22" x14ac:dyDescent="0.25">
      <c r="D394" s="3"/>
      <c r="E394" s="3"/>
      <c r="F394" s="33">
        <v>103</v>
      </c>
      <c r="G394" s="33">
        <v>37</v>
      </c>
    </row>
    <row r="395" spans="1:22" x14ac:dyDescent="0.25">
      <c r="D395" s="3"/>
      <c r="E395" s="3"/>
      <c r="F395" s="33">
        <v>12.875</v>
      </c>
      <c r="G395" s="33">
        <v>4.625</v>
      </c>
      <c r="U395" s="3"/>
      <c r="V395" s="3"/>
    </row>
    <row r="396" spans="1:22" x14ac:dyDescent="0.25">
      <c r="D396" s="3"/>
      <c r="E396" s="3"/>
      <c r="F396" s="33" t="s">
        <v>144</v>
      </c>
      <c r="G396" s="33" t="s">
        <v>146</v>
      </c>
      <c r="U396" s="3"/>
      <c r="V396" s="3"/>
    </row>
    <row r="397" spans="1:22" x14ac:dyDescent="0.25">
      <c r="A397" s="14"/>
      <c r="B397" s="14"/>
      <c r="C397" s="14"/>
      <c r="D397" s="15"/>
      <c r="E397" s="15"/>
      <c r="F397" s="15"/>
      <c r="G397" s="15"/>
      <c r="U397" s="3"/>
      <c r="V397" s="3"/>
    </row>
    <row r="398" spans="1:22" x14ac:dyDescent="0.25">
      <c r="A398" s="8">
        <v>42153</v>
      </c>
      <c r="B398" s="8" t="s">
        <v>124</v>
      </c>
      <c r="C398" s="8" t="s">
        <v>5</v>
      </c>
      <c r="D398">
        <v>5</v>
      </c>
      <c r="E398">
        <v>9</v>
      </c>
      <c r="F398" s="33">
        <v>9</v>
      </c>
      <c r="G398" s="33">
        <v>10</v>
      </c>
      <c r="J398" s="10">
        <f>A398</f>
        <v>42153</v>
      </c>
      <c r="K398" s="28" t="str">
        <f>B398</f>
        <v>15149</v>
      </c>
      <c r="L398" s="28" t="str">
        <f>C398</f>
        <v>A</v>
      </c>
      <c r="M398" s="28">
        <f>D398</f>
        <v>5</v>
      </c>
      <c r="N398" s="28">
        <f>E398</f>
        <v>9</v>
      </c>
      <c r="O398" s="28" t="str">
        <f>F408</f>
        <v>w</v>
      </c>
      <c r="P398" s="28">
        <f>F406</f>
        <v>84</v>
      </c>
      <c r="Q398" s="28">
        <f>F407</f>
        <v>10.5</v>
      </c>
    </row>
    <row r="399" spans="1:22" x14ac:dyDescent="0.25">
      <c r="D399" s="3"/>
      <c r="E399" s="3"/>
      <c r="F399" s="33">
        <v>7</v>
      </c>
      <c r="G399" s="33">
        <v>15</v>
      </c>
      <c r="J399" s="10">
        <f>A398</f>
        <v>42153</v>
      </c>
      <c r="K399" s="28" t="str">
        <f>B398</f>
        <v>15149</v>
      </c>
      <c r="L399" s="28" t="str">
        <f>C398</f>
        <v>A</v>
      </c>
      <c r="M399" s="28">
        <f>D398</f>
        <v>5</v>
      </c>
      <c r="N399" s="28">
        <f>E398</f>
        <v>9</v>
      </c>
      <c r="O399" s="28" t="str">
        <f>G408</f>
        <v>e</v>
      </c>
      <c r="P399" s="28">
        <f>G406</f>
        <v>90</v>
      </c>
      <c r="Q399" s="28">
        <f>G407</f>
        <v>11.25</v>
      </c>
    </row>
    <row r="400" spans="1:22" x14ac:dyDescent="0.25">
      <c r="D400" s="3"/>
      <c r="E400" s="3"/>
      <c r="F400" s="33">
        <v>9</v>
      </c>
      <c r="G400" s="33">
        <v>10</v>
      </c>
    </row>
    <row r="401" spans="1:22" x14ac:dyDescent="0.25">
      <c r="D401" s="3"/>
      <c r="E401" s="3"/>
      <c r="F401" s="33">
        <v>8</v>
      </c>
      <c r="G401" s="33">
        <v>10</v>
      </c>
    </row>
    <row r="402" spans="1:22" x14ac:dyDescent="0.25">
      <c r="D402" s="3"/>
      <c r="E402" s="3"/>
      <c r="F402" s="33">
        <v>15</v>
      </c>
      <c r="G402" s="33">
        <v>12</v>
      </c>
    </row>
    <row r="403" spans="1:22" x14ac:dyDescent="0.25">
      <c r="D403" s="3"/>
      <c r="E403" s="3"/>
      <c r="F403" s="33">
        <v>15</v>
      </c>
      <c r="G403" s="33">
        <v>12</v>
      </c>
    </row>
    <row r="404" spans="1:22" x14ac:dyDescent="0.25">
      <c r="D404" s="3"/>
      <c r="E404" s="3"/>
      <c r="F404" s="33">
        <v>11</v>
      </c>
      <c r="G404" s="33">
        <v>11</v>
      </c>
    </row>
    <row r="405" spans="1:22" x14ac:dyDescent="0.25">
      <c r="D405" s="3"/>
      <c r="E405" s="3"/>
      <c r="F405" s="12">
        <v>10</v>
      </c>
      <c r="G405" s="12">
        <v>10</v>
      </c>
    </row>
    <row r="406" spans="1:22" x14ac:dyDescent="0.25">
      <c r="D406" s="3"/>
      <c r="E406" s="3"/>
      <c r="F406" s="33">
        <v>84</v>
      </c>
      <c r="G406" s="33">
        <v>90</v>
      </c>
    </row>
    <row r="407" spans="1:22" x14ac:dyDescent="0.25">
      <c r="D407" s="3"/>
      <c r="E407" s="3"/>
      <c r="F407" s="33">
        <v>10.5</v>
      </c>
      <c r="G407" s="33">
        <v>11.25</v>
      </c>
      <c r="U407" s="3"/>
      <c r="V407" s="3"/>
    </row>
    <row r="408" spans="1:22" x14ac:dyDescent="0.25">
      <c r="D408" s="3"/>
      <c r="E408" s="3"/>
      <c r="F408" s="33" t="s">
        <v>146</v>
      </c>
      <c r="G408" s="33" t="s">
        <v>144</v>
      </c>
    </row>
    <row r="409" spans="1:22" x14ac:dyDescent="0.25">
      <c r="A409" s="14"/>
      <c r="B409" s="14"/>
      <c r="C409" s="14"/>
      <c r="D409" s="15"/>
      <c r="E409" s="15"/>
      <c r="F409" s="15"/>
      <c r="G409" s="15"/>
      <c r="U409" s="3"/>
      <c r="V409" s="3"/>
    </row>
    <row r="410" spans="1:22" x14ac:dyDescent="0.25">
      <c r="A410" s="8">
        <v>42153</v>
      </c>
      <c r="B410" s="8" t="s">
        <v>124</v>
      </c>
      <c r="C410" s="8" t="s">
        <v>5</v>
      </c>
      <c r="D410">
        <v>6</v>
      </c>
      <c r="E410">
        <v>2</v>
      </c>
      <c r="F410" s="33">
        <v>30</v>
      </c>
      <c r="G410" s="33">
        <v>30</v>
      </c>
      <c r="J410" s="10">
        <f>A410</f>
        <v>42153</v>
      </c>
      <c r="K410" s="28" t="str">
        <f>B410</f>
        <v>15149</v>
      </c>
      <c r="L410" s="28" t="str">
        <f>C410</f>
        <v>A</v>
      </c>
      <c r="M410" s="28">
        <f>D410</f>
        <v>6</v>
      </c>
      <c r="N410" s="28">
        <f>E410</f>
        <v>2</v>
      </c>
      <c r="O410" s="28" t="str">
        <f>F420</f>
        <v>n</v>
      </c>
      <c r="P410" s="28">
        <f>F418</f>
        <v>240</v>
      </c>
      <c r="Q410" s="28">
        <f>F419</f>
        <v>30</v>
      </c>
    </row>
    <row r="411" spans="1:22" x14ac:dyDescent="0.25">
      <c r="D411" s="3"/>
      <c r="E411" s="3"/>
      <c r="F411" s="33">
        <v>30</v>
      </c>
      <c r="G411" s="33">
        <v>30</v>
      </c>
      <c r="J411" s="10">
        <f>A410</f>
        <v>42153</v>
      </c>
      <c r="K411" s="28" t="str">
        <f>B410</f>
        <v>15149</v>
      </c>
      <c r="L411" s="28" t="str">
        <f>C410</f>
        <v>A</v>
      </c>
      <c r="M411" s="28">
        <f>D410</f>
        <v>6</v>
      </c>
      <c r="N411" s="28">
        <f>E410</f>
        <v>2</v>
      </c>
      <c r="O411" s="28" t="str">
        <f>G420</f>
        <v>s</v>
      </c>
      <c r="P411" s="28">
        <f>G418</f>
        <v>200</v>
      </c>
      <c r="Q411" s="28">
        <f>G419</f>
        <v>25</v>
      </c>
    </row>
    <row r="412" spans="1:22" x14ac:dyDescent="0.25">
      <c r="D412" s="3"/>
      <c r="E412" s="3"/>
      <c r="F412" s="33">
        <v>30</v>
      </c>
      <c r="G412" s="33">
        <v>20</v>
      </c>
    </row>
    <row r="413" spans="1:22" x14ac:dyDescent="0.25">
      <c r="D413" s="3"/>
      <c r="E413" s="3"/>
      <c r="F413" s="33">
        <v>30</v>
      </c>
      <c r="G413" s="33">
        <v>20</v>
      </c>
    </row>
    <row r="414" spans="1:22" x14ac:dyDescent="0.25">
      <c r="D414" s="3"/>
      <c r="E414" s="3"/>
      <c r="F414" s="33">
        <v>30</v>
      </c>
      <c r="G414" s="33">
        <v>20</v>
      </c>
    </row>
    <row r="415" spans="1:22" x14ac:dyDescent="0.25">
      <c r="D415" s="3"/>
      <c r="E415" s="3"/>
      <c r="F415" s="33">
        <v>30</v>
      </c>
      <c r="G415" s="33">
        <v>30</v>
      </c>
    </row>
    <row r="416" spans="1:22" x14ac:dyDescent="0.25">
      <c r="D416" s="3"/>
      <c r="E416" s="3"/>
      <c r="F416" s="33">
        <v>30</v>
      </c>
      <c r="G416" s="33">
        <v>20</v>
      </c>
    </row>
    <row r="417" spans="1:22" x14ac:dyDescent="0.25">
      <c r="D417" s="3"/>
      <c r="E417" s="3"/>
      <c r="F417" s="12">
        <v>30</v>
      </c>
      <c r="G417" s="12">
        <v>30</v>
      </c>
    </row>
    <row r="418" spans="1:22" x14ac:dyDescent="0.25">
      <c r="D418" s="3"/>
      <c r="E418" s="3"/>
      <c r="F418" s="33">
        <v>240</v>
      </c>
      <c r="G418" s="33">
        <v>200</v>
      </c>
    </row>
    <row r="419" spans="1:22" x14ac:dyDescent="0.25">
      <c r="D419" s="3"/>
      <c r="E419" s="3"/>
      <c r="F419" s="33">
        <v>30</v>
      </c>
      <c r="G419" s="33">
        <v>25</v>
      </c>
      <c r="U419" s="3"/>
      <c r="V419" s="3"/>
    </row>
    <row r="420" spans="1:22" x14ac:dyDescent="0.25">
      <c r="D420" s="3"/>
      <c r="E420" s="3"/>
      <c r="F420" s="33" t="s">
        <v>141</v>
      </c>
      <c r="G420" s="33" t="s">
        <v>108</v>
      </c>
    </row>
    <row r="421" spans="1:22" x14ac:dyDescent="0.25">
      <c r="A421" s="14"/>
      <c r="B421" s="14"/>
      <c r="C421" s="14"/>
      <c r="D421" s="15"/>
      <c r="E421" s="15"/>
      <c r="F421" s="15"/>
      <c r="G421" s="15"/>
      <c r="U421" s="3"/>
      <c r="V421" s="3"/>
    </row>
    <row r="422" spans="1:22" x14ac:dyDescent="0.25">
      <c r="A422" s="8">
        <v>42153</v>
      </c>
      <c r="B422" s="8" t="s">
        <v>124</v>
      </c>
      <c r="C422" s="8" t="s">
        <v>5</v>
      </c>
      <c r="D422">
        <v>6</v>
      </c>
      <c r="E422">
        <v>4</v>
      </c>
      <c r="F422" s="33">
        <v>9</v>
      </c>
      <c r="G422" s="29" t="s">
        <v>21</v>
      </c>
      <c r="J422" s="10">
        <f>A422</f>
        <v>42153</v>
      </c>
      <c r="K422" s="28" t="str">
        <f>B422</f>
        <v>15149</v>
      </c>
      <c r="L422" s="28" t="str">
        <f>C422</f>
        <v>A</v>
      </c>
      <c r="M422" s="28">
        <f>D422</f>
        <v>6</v>
      </c>
      <c r="N422" s="28">
        <f>E422</f>
        <v>4</v>
      </c>
      <c r="O422" s="28" t="str">
        <f>F432</f>
        <v>w</v>
      </c>
      <c r="P422" s="28">
        <f>F430</f>
        <v>112</v>
      </c>
      <c r="Q422" s="28">
        <f>F431</f>
        <v>14</v>
      </c>
    </row>
    <row r="423" spans="1:22" x14ac:dyDescent="0.25">
      <c r="D423" s="3"/>
      <c r="E423" s="3"/>
      <c r="F423" s="33">
        <v>8</v>
      </c>
      <c r="G423" s="29" t="s">
        <v>21</v>
      </c>
      <c r="J423" s="10">
        <f>A422</f>
        <v>42153</v>
      </c>
      <c r="K423" s="28" t="str">
        <f>B422</f>
        <v>15149</v>
      </c>
      <c r="L423" s="28" t="str">
        <f>C422</f>
        <v>A</v>
      </c>
      <c r="M423" s="28">
        <f>D422</f>
        <v>6</v>
      </c>
      <c r="N423" s="28">
        <f>E422</f>
        <v>4</v>
      </c>
      <c r="O423" s="28" t="str">
        <f>G432</f>
        <v>-</v>
      </c>
      <c r="P423" s="28" t="str">
        <f>G430</f>
        <v>-</v>
      </c>
      <c r="Q423" s="28" t="str">
        <f>G431</f>
        <v>-</v>
      </c>
    </row>
    <row r="424" spans="1:22" x14ac:dyDescent="0.25">
      <c r="D424" s="3"/>
      <c r="E424" s="3"/>
      <c r="F424" s="33">
        <v>11</v>
      </c>
      <c r="G424" s="29" t="s">
        <v>21</v>
      </c>
    </row>
    <row r="425" spans="1:22" x14ac:dyDescent="0.25">
      <c r="D425" s="3"/>
      <c r="E425" s="3"/>
      <c r="F425" s="33">
        <v>9</v>
      </c>
      <c r="G425" s="29" t="s">
        <v>21</v>
      </c>
    </row>
    <row r="426" spans="1:22" x14ac:dyDescent="0.25">
      <c r="D426" s="3"/>
      <c r="E426" s="3"/>
      <c r="F426" s="33">
        <v>15</v>
      </c>
      <c r="G426" s="29" t="s">
        <v>21</v>
      </c>
    </row>
    <row r="427" spans="1:22" x14ac:dyDescent="0.25">
      <c r="D427" s="3"/>
      <c r="E427" s="3"/>
      <c r="F427" s="33">
        <v>20</v>
      </c>
      <c r="G427" s="29" t="s">
        <v>21</v>
      </c>
    </row>
    <row r="428" spans="1:22" x14ac:dyDescent="0.25">
      <c r="D428" s="3"/>
      <c r="E428" s="3"/>
      <c r="F428" s="33">
        <v>20</v>
      </c>
      <c r="G428" s="29" t="s">
        <v>21</v>
      </c>
    </row>
    <row r="429" spans="1:22" x14ac:dyDescent="0.25">
      <c r="D429" s="3"/>
      <c r="E429" s="3"/>
      <c r="F429" s="12">
        <v>20</v>
      </c>
      <c r="G429" s="30" t="s">
        <v>21</v>
      </c>
    </row>
    <row r="430" spans="1:22" x14ac:dyDescent="0.25">
      <c r="D430" s="3"/>
      <c r="E430" s="3"/>
      <c r="F430" s="33">
        <v>112</v>
      </c>
      <c r="G430" s="33" t="s">
        <v>21</v>
      </c>
    </row>
    <row r="431" spans="1:22" x14ac:dyDescent="0.25">
      <c r="D431" s="3"/>
      <c r="E431" s="3"/>
      <c r="F431" s="33">
        <v>14</v>
      </c>
      <c r="G431" s="33" t="s">
        <v>21</v>
      </c>
      <c r="U431" s="3"/>
      <c r="V431" s="3"/>
    </row>
    <row r="432" spans="1:22" x14ac:dyDescent="0.25">
      <c r="D432" s="3"/>
      <c r="E432" s="3"/>
      <c r="F432" s="33" t="s">
        <v>146</v>
      </c>
      <c r="G432" s="33" t="s">
        <v>21</v>
      </c>
      <c r="V432" s="2"/>
    </row>
    <row r="433" spans="1:22" x14ac:dyDescent="0.25">
      <c r="A433" s="14"/>
      <c r="B433" s="14"/>
      <c r="C433" s="14"/>
      <c r="D433" s="15"/>
      <c r="E433" s="15"/>
      <c r="F433" s="15"/>
      <c r="G433" s="15"/>
      <c r="U433" s="3"/>
      <c r="V433" s="3"/>
    </row>
    <row r="434" spans="1:22" x14ac:dyDescent="0.25">
      <c r="A434" s="8">
        <v>42153</v>
      </c>
      <c r="B434" s="8" t="s">
        <v>124</v>
      </c>
      <c r="C434" s="8" t="s">
        <v>5</v>
      </c>
      <c r="D434">
        <v>7</v>
      </c>
      <c r="E434">
        <v>5</v>
      </c>
      <c r="F434" s="33">
        <v>30</v>
      </c>
      <c r="G434" s="33">
        <v>13</v>
      </c>
      <c r="J434" s="10">
        <f>A434</f>
        <v>42153</v>
      </c>
      <c r="K434" s="28" t="str">
        <f>B434</f>
        <v>15149</v>
      </c>
      <c r="L434" s="28" t="str">
        <f>C434</f>
        <v>A</v>
      </c>
      <c r="M434" s="28">
        <f>D434</f>
        <v>7</v>
      </c>
      <c r="N434" s="28">
        <f>E434</f>
        <v>5</v>
      </c>
      <c r="O434" s="28" t="str">
        <f>F444</f>
        <v>e</v>
      </c>
      <c r="P434" s="28">
        <f>F442</f>
        <v>240</v>
      </c>
      <c r="Q434" s="28">
        <f>F443</f>
        <v>30</v>
      </c>
    </row>
    <row r="435" spans="1:22" x14ac:dyDescent="0.25">
      <c r="D435" s="3"/>
      <c r="E435" s="3"/>
      <c r="F435" s="33">
        <v>30</v>
      </c>
      <c r="G435" s="33">
        <v>20</v>
      </c>
      <c r="J435" s="10">
        <f>A434</f>
        <v>42153</v>
      </c>
      <c r="K435" s="28" t="str">
        <f>B434</f>
        <v>15149</v>
      </c>
      <c r="L435" s="28" t="str">
        <f>C434</f>
        <v>A</v>
      </c>
      <c r="M435" s="28">
        <f>D434</f>
        <v>7</v>
      </c>
      <c r="N435" s="28">
        <f>E434</f>
        <v>5</v>
      </c>
      <c r="O435" s="28" t="str">
        <f>G444</f>
        <v>w</v>
      </c>
      <c r="P435" s="28">
        <f>G442</f>
        <v>132</v>
      </c>
      <c r="Q435" s="28">
        <f>G443</f>
        <v>16.5</v>
      </c>
    </row>
    <row r="436" spans="1:22" x14ac:dyDescent="0.25">
      <c r="D436" s="3"/>
      <c r="E436" s="3"/>
      <c r="F436" s="33">
        <v>30</v>
      </c>
      <c r="G436" s="33">
        <v>20</v>
      </c>
    </row>
    <row r="437" spans="1:22" x14ac:dyDescent="0.25">
      <c r="D437" s="3"/>
      <c r="E437" s="3"/>
      <c r="F437" s="33">
        <v>30</v>
      </c>
      <c r="G437" s="33">
        <v>13</v>
      </c>
    </row>
    <row r="438" spans="1:22" x14ac:dyDescent="0.25">
      <c r="D438" s="3"/>
      <c r="E438" s="3"/>
      <c r="F438" s="33">
        <v>30</v>
      </c>
      <c r="G438" s="33">
        <v>13</v>
      </c>
    </row>
    <row r="439" spans="1:22" x14ac:dyDescent="0.25">
      <c r="D439" s="3"/>
      <c r="E439" s="3"/>
      <c r="F439" s="33">
        <v>30</v>
      </c>
      <c r="G439" s="33">
        <v>20</v>
      </c>
    </row>
    <row r="440" spans="1:22" x14ac:dyDescent="0.25">
      <c r="D440" s="3"/>
      <c r="E440" s="3"/>
      <c r="F440" s="33">
        <v>30</v>
      </c>
      <c r="G440" s="33">
        <v>20</v>
      </c>
    </row>
    <row r="441" spans="1:22" x14ac:dyDescent="0.25">
      <c r="D441" s="3"/>
      <c r="E441" s="3"/>
      <c r="F441" s="12">
        <v>30</v>
      </c>
      <c r="G441" s="12">
        <v>13</v>
      </c>
    </row>
    <row r="442" spans="1:22" x14ac:dyDescent="0.25">
      <c r="D442" s="3"/>
      <c r="E442" s="3"/>
      <c r="F442" s="33">
        <v>240</v>
      </c>
      <c r="G442" s="33">
        <v>132</v>
      </c>
    </row>
    <row r="443" spans="1:22" x14ac:dyDescent="0.25">
      <c r="D443" s="3"/>
      <c r="E443" s="3"/>
      <c r="F443" s="33">
        <v>30</v>
      </c>
      <c r="G443" s="33">
        <v>16.5</v>
      </c>
      <c r="U443" s="3"/>
      <c r="V443" s="3"/>
    </row>
    <row r="444" spans="1:22" x14ac:dyDescent="0.25">
      <c r="D444" s="3"/>
      <c r="E444" s="3"/>
      <c r="F444" s="33" t="s">
        <v>144</v>
      </c>
      <c r="G444" s="33" t="s">
        <v>146</v>
      </c>
    </row>
    <row r="445" spans="1:22" x14ac:dyDescent="0.25">
      <c r="A445" s="14"/>
      <c r="B445" s="14"/>
      <c r="C445" s="14"/>
      <c r="D445" s="15"/>
      <c r="E445" s="15"/>
      <c r="F445" s="15"/>
      <c r="G445" s="15"/>
      <c r="U445" s="3"/>
      <c r="V445" s="3"/>
    </row>
    <row r="446" spans="1:22" x14ac:dyDescent="0.25">
      <c r="A446" s="8">
        <v>42153</v>
      </c>
      <c r="B446" s="8" t="s">
        <v>124</v>
      </c>
      <c r="C446" s="8" t="s">
        <v>5</v>
      </c>
      <c r="D446">
        <v>7</v>
      </c>
      <c r="E446">
        <v>7</v>
      </c>
      <c r="F446" s="33">
        <v>30</v>
      </c>
      <c r="G446" s="33">
        <v>20</v>
      </c>
      <c r="J446" s="10">
        <f>A446</f>
        <v>42153</v>
      </c>
      <c r="K446" s="28" t="str">
        <f>B446</f>
        <v>15149</v>
      </c>
      <c r="L446" s="28" t="str">
        <f>C446</f>
        <v>A</v>
      </c>
      <c r="M446" s="28">
        <f>D446</f>
        <v>7</v>
      </c>
      <c r="N446" s="28">
        <f>E446</f>
        <v>7</v>
      </c>
      <c r="O446" s="28" t="str">
        <f>F456</f>
        <v>n</v>
      </c>
      <c r="P446" s="28">
        <f>F454</f>
        <v>240</v>
      </c>
      <c r="Q446" s="28">
        <f>F455</f>
        <v>30</v>
      </c>
    </row>
    <row r="447" spans="1:22" x14ac:dyDescent="0.25">
      <c r="D447" s="3"/>
      <c r="E447" s="3"/>
      <c r="F447" s="33">
        <v>30</v>
      </c>
      <c r="G447" s="33">
        <v>30</v>
      </c>
      <c r="J447" s="10">
        <f>A446</f>
        <v>42153</v>
      </c>
      <c r="K447" s="28" t="str">
        <f>B446</f>
        <v>15149</v>
      </c>
      <c r="L447" s="28" t="str">
        <f>C446</f>
        <v>A</v>
      </c>
      <c r="M447" s="28">
        <f>D446</f>
        <v>7</v>
      </c>
      <c r="N447" s="28">
        <f>E446</f>
        <v>7</v>
      </c>
      <c r="O447" s="28" t="str">
        <f>G456</f>
        <v>s</v>
      </c>
      <c r="P447" s="28">
        <f>G454</f>
        <v>100</v>
      </c>
      <c r="Q447" s="28">
        <f>G455</f>
        <v>12.5</v>
      </c>
    </row>
    <row r="448" spans="1:22" x14ac:dyDescent="0.25">
      <c r="D448" s="3"/>
      <c r="E448" s="3"/>
      <c r="F448" s="33">
        <v>30</v>
      </c>
      <c r="G448" s="33">
        <v>0</v>
      </c>
    </row>
    <row r="449" spans="1:22" x14ac:dyDescent="0.25">
      <c r="D449" s="3"/>
      <c r="E449" s="3"/>
      <c r="F449" s="33">
        <v>30</v>
      </c>
      <c r="G449" s="33">
        <v>0</v>
      </c>
    </row>
    <row r="450" spans="1:22" x14ac:dyDescent="0.25">
      <c r="D450" s="3"/>
      <c r="E450" s="3"/>
      <c r="F450" s="33">
        <v>30</v>
      </c>
      <c r="G450" s="33">
        <v>20</v>
      </c>
    </row>
    <row r="451" spans="1:22" x14ac:dyDescent="0.25">
      <c r="D451" s="3"/>
      <c r="E451" s="3"/>
      <c r="F451" s="33">
        <v>30</v>
      </c>
      <c r="G451" s="33">
        <v>30</v>
      </c>
    </row>
    <row r="452" spans="1:22" x14ac:dyDescent="0.25">
      <c r="D452" s="3"/>
      <c r="E452" s="3"/>
      <c r="F452" s="33">
        <v>30</v>
      </c>
      <c r="G452" s="33">
        <v>0</v>
      </c>
    </row>
    <row r="453" spans="1:22" x14ac:dyDescent="0.25">
      <c r="D453" s="3"/>
      <c r="E453" s="3"/>
      <c r="F453" s="12">
        <v>30</v>
      </c>
      <c r="G453" s="12">
        <v>0</v>
      </c>
    </row>
    <row r="454" spans="1:22" x14ac:dyDescent="0.25">
      <c r="D454" s="3"/>
      <c r="E454" s="3"/>
      <c r="F454" s="33">
        <v>240</v>
      </c>
      <c r="G454" s="33">
        <v>100</v>
      </c>
    </row>
    <row r="455" spans="1:22" x14ac:dyDescent="0.25">
      <c r="D455" s="3"/>
      <c r="E455" s="3"/>
      <c r="F455" s="33">
        <v>30</v>
      </c>
      <c r="G455" s="33">
        <v>12.5</v>
      </c>
      <c r="U455" s="3"/>
      <c r="V455" s="3"/>
    </row>
    <row r="456" spans="1:22" x14ac:dyDescent="0.25">
      <c r="D456" s="3"/>
      <c r="E456" s="3"/>
      <c r="F456" s="33" t="s">
        <v>141</v>
      </c>
      <c r="G456" s="33" t="s">
        <v>108</v>
      </c>
    </row>
    <row r="457" spans="1:22" x14ac:dyDescent="0.25">
      <c r="A457" s="14"/>
      <c r="B457" s="14"/>
      <c r="C457" s="14"/>
      <c r="D457" s="15"/>
      <c r="E457" s="15"/>
      <c r="F457" s="15"/>
      <c r="G457" s="15"/>
      <c r="U457" s="3"/>
      <c r="V457" s="3"/>
    </row>
    <row r="458" spans="1:22" x14ac:dyDescent="0.25">
      <c r="A458" s="8">
        <v>42154</v>
      </c>
      <c r="B458" s="8" t="s">
        <v>123</v>
      </c>
      <c r="C458" s="8" t="s">
        <v>5</v>
      </c>
      <c r="D458">
        <v>8</v>
      </c>
      <c r="E458">
        <v>2</v>
      </c>
      <c r="F458" s="33">
        <v>14</v>
      </c>
      <c r="G458" s="33">
        <v>30</v>
      </c>
      <c r="J458" s="10">
        <f>A458</f>
        <v>42154</v>
      </c>
      <c r="K458" s="28" t="str">
        <f>B458</f>
        <v>15150</v>
      </c>
      <c r="L458" s="28" t="str">
        <f>C458</f>
        <v>A</v>
      </c>
      <c r="M458" s="28">
        <f>D458</f>
        <v>8</v>
      </c>
      <c r="N458" s="28">
        <f>E458</f>
        <v>2</v>
      </c>
      <c r="O458" s="28" t="str">
        <f>F468</f>
        <v>s</v>
      </c>
      <c r="P458" s="28">
        <f>F466</f>
        <v>98</v>
      </c>
      <c r="Q458" s="28">
        <f>F467</f>
        <v>12.25</v>
      </c>
    </row>
    <row r="459" spans="1:22" x14ac:dyDescent="0.25">
      <c r="D459" s="3"/>
      <c r="E459" s="3"/>
      <c r="F459" s="33">
        <v>10</v>
      </c>
      <c r="G459" s="33">
        <v>30</v>
      </c>
      <c r="J459" s="10">
        <f>A458</f>
        <v>42154</v>
      </c>
      <c r="K459" s="28" t="str">
        <f>B458</f>
        <v>15150</v>
      </c>
      <c r="L459" s="28" t="str">
        <f>C458</f>
        <v>A</v>
      </c>
      <c r="M459" s="28">
        <f>D458</f>
        <v>8</v>
      </c>
      <c r="N459" s="28">
        <f>E458</f>
        <v>2</v>
      </c>
      <c r="O459" s="28" t="str">
        <f>G468</f>
        <v>n</v>
      </c>
      <c r="P459" s="28">
        <f>G466</f>
        <v>240</v>
      </c>
      <c r="Q459" s="28">
        <f>G467</f>
        <v>30</v>
      </c>
    </row>
    <row r="460" spans="1:22" x14ac:dyDescent="0.25">
      <c r="D460" s="3"/>
      <c r="E460" s="3"/>
      <c r="F460" s="33">
        <v>9</v>
      </c>
      <c r="G460" s="33">
        <v>30</v>
      </c>
    </row>
    <row r="461" spans="1:22" x14ac:dyDescent="0.25">
      <c r="D461" s="3"/>
      <c r="E461" s="3"/>
      <c r="F461" s="33">
        <v>12</v>
      </c>
      <c r="G461" s="33">
        <v>30</v>
      </c>
    </row>
    <row r="462" spans="1:22" x14ac:dyDescent="0.25">
      <c r="D462" s="3"/>
      <c r="E462" s="3"/>
      <c r="F462" s="33">
        <v>11</v>
      </c>
      <c r="G462" s="33">
        <v>30</v>
      </c>
    </row>
    <row r="463" spans="1:22" x14ac:dyDescent="0.25">
      <c r="D463" s="3"/>
      <c r="E463" s="3"/>
      <c r="F463" s="33">
        <v>13</v>
      </c>
      <c r="G463" s="33">
        <v>30</v>
      </c>
    </row>
    <row r="464" spans="1:22" x14ac:dyDescent="0.25">
      <c r="D464" s="3"/>
      <c r="E464" s="3"/>
      <c r="F464" s="33">
        <v>15</v>
      </c>
      <c r="G464" s="33">
        <v>30</v>
      </c>
    </row>
    <row r="465" spans="1:22" x14ac:dyDescent="0.25">
      <c r="D465" s="3"/>
      <c r="E465" s="3"/>
      <c r="F465" s="12">
        <v>14</v>
      </c>
      <c r="G465" s="12">
        <v>30</v>
      </c>
    </row>
    <row r="466" spans="1:22" x14ac:dyDescent="0.25">
      <c r="D466" s="3"/>
      <c r="E466" s="3"/>
      <c r="F466" s="33">
        <v>98</v>
      </c>
      <c r="G466" s="33">
        <v>240</v>
      </c>
    </row>
    <row r="467" spans="1:22" x14ac:dyDescent="0.25">
      <c r="D467" s="3"/>
      <c r="E467" s="3"/>
      <c r="F467" s="33">
        <v>12.25</v>
      </c>
      <c r="G467" s="33">
        <v>30</v>
      </c>
      <c r="U467" s="3"/>
      <c r="V467" s="3"/>
    </row>
    <row r="468" spans="1:22" x14ac:dyDescent="0.25">
      <c r="D468" s="3"/>
      <c r="E468" s="3"/>
      <c r="F468" s="33" t="s">
        <v>108</v>
      </c>
      <c r="G468" s="33" t="s">
        <v>141</v>
      </c>
    </row>
    <row r="469" spans="1:22" x14ac:dyDescent="0.25">
      <c r="A469" s="14"/>
      <c r="B469" s="14"/>
      <c r="C469" s="14"/>
      <c r="D469" s="15"/>
      <c r="E469" s="15"/>
      <c r="F469" s="15"/>
      <c r="G469" s="15"/>
      <c r="U469" s="3"/>
      <c r="V469" s="3"/>
    </row>
    <row r="470" spans="1:22" x14ac:dyDescent="0.25">
      <c r="A470" s="8">
        <v>42154</v>
      </c>
      <c r="B470" s="8" t="s">
        <v>123</v>
      </c>
      <c r="C470" s="8" t="s">
        <v>5</v>
      </c>
      <c r="D470">
        <v>8</v>
      </c>
      <c r="E470">
        <v>3</v>
      </c>
      <c r="F470" s="33">
        <v>24</v>
      </c>
      <c r="G470" s="33">
        <v>30</v>
      </c>
      <c r="J470" s="10">
        <f>A470</f>
        <v>42154</v>
      </c>
      <c r="K470" s="28" t="str">
        <f>B470</f>
        <v>15150</v>
      </c>
      <c r="L470" s="28" t="str">
        <f>C470</f>
        <v>A</v>
      </c>
      <c r="M470" s="28">
        <f>D470</f>
        <v>8</v>
      </c>
      <c r="N470" s="28">
        <f>E470</f>
        <v>3</v>
      </c>
      <c r="O470" s="28" t="str">
        <f>F480</f>
        <v>s</v>
      </c>
      <c r="P470" s="28">
        <f>F478</f>
        <v>161</v>
      </c>
      <c r="Q470" s="28">
        <f>F479</f>
        <v>20.125</v>
      </c>
    </row>
    <row r="471" spans="1:22" x14ac:dyDescent="0.25">
      <c r="D471" s="3"/>
      <c r="E471" s="3"/>
      <c r="F471" s="33">
        <v>30</v>
      </c>
      <c r="G471" s="33">
        <v>30</v>
      </c>
      <c r="J471" s="10">
        <f>A470</f>
        <v>42154</v>
      </c>
      <c r="K471" s="28" t="str">
        <f>B470</f>
        <v>15150</v>
      </c>
      <c r="L471" s="28" t="str">
        <f>C470</f>
        <v>A</v>
      </c>
      <c r="M471" s="28">
        <f>D470</f>
        <v>8</v>
      </c>
      <c r="N471" s="28">
        <f>E470</f>
        <v>3</v>
      </c>
      <c r="O471" s="28" t="str">
        <f>G480</f>
        <v>n</v>
      </c>
      <c r="P471" s="28">
        <f>G478</f>
        <v>240</v>
      </c>
      <c r="Q471" s="28">
        <f>G479</f>
        <v>30</v>
      </c>
    </row>
    <row r="472" spans="1:22" x14ac:dyDescent="0.25">
      <c r="D472" s="3"/>
      <c r="E472" s="3"/>
      <c r="F472" s="33">
        <v>25</v>
      </c>
      <c r="G472" s="33">
        <v>30</v>
      </c>
    </row>
    <row r="473" spans="1:22" x14ac:dyDescent="0.25">
      <c r="D473" s="3"/>
      <c r="E473" s="3"/>
      <c r="F473" s="33">
        <v>23</v>
      </c>
      <c r="G473" s="33">
        <v>30</v>
      </c>
    </row>
    <row r="474" spans="1:22" x14ac:dyDescent="0.25">
      <c r="D474" s="3"/>
      <c r="E474" s="3"/>
      <c r="F474" s="33">
        <v>17</v>
      </c>
      <c r="G474" s="33">
        <v>30</v>
      </c>
    </row>
    <row r="475" spans="1:22" x14ac:dyDescent="0.25">
      <c r="D475" s="3"/>
      <c r="E475" s="3"/>
      <c r="F475" s="33">
        <v>16</v>
      </c>
      <c r="G475" s="33">
        <v>30</v>
      </c>
    </row>
    <row r="476" spans="1:22" x14ac:dyDescent="0.25">
      <c r="D476" s="3"/>
      <c r="E476" s="3"/>
      <c r="F476" s="33">
        <v>13</v>
      </c>
      <c r="G476" s="33">
        <v>30</v>
      </c>
    </row>
    <row r="477" spans="1:22" x14ac:dyDescent="0.25">
      <c r="D477" s="3"/>
      <c r="E477" s="3"/>
      <c r="F477" s="12">
        <v>13</v>
      </c>
      <c r="G477" s="12">
        <v>30</v>
      </c>
    </row>
    <row r="478" spans="1:22" x14ac:dyDescent="0.25">
      <c r="D478" s="3"/>
      <c r="E478" s="3"/>
      <c r="F478" s="33">
        <v>161</v>
      </c>
      <c r="G478" s="33">
        <v>240</v>
      </c>
    </row>
    <row r="479" spans="1:22" x14ac:dyDescent="0.25">
      <c r="D479" s="3"/>
      <c r="E479" s="3"/>
      <c r="F479" s="33">
        <v>20.125</v>
      </c>
      <c r="G479" s="33">
        <v>30</v>
      </c>
      <c r="U479" s="3"/>
      <c r="V479" s="3"/>
    </row>
    <row r="480" spans="1:22" x14ac:dyDescent="0.25">
      <c r="D480" s="3"/>
      <c r="E480" s="3"/>
      <c r="F480" s="33" t="s">
        <v>108</v>
      </c>
      <c r="G480" s="33" t="s">
        <v>141</v>
      </c>
    </row>
    <row r="481" spans="1:22" x14ac:dyDescent="0.25">
      <c r="A481" s="14"/>
      <c r="B481" s="14"/>
      <c r="C481" s="14"/>
      <c r="D481" s="15"/>
      <c r="E481" s="15"/>
      <c r="F481" s="15"/>
      <c r="G481" s="15"/>
      <c r="U481" s="3"/>
      <c r="V481" s="3"/>
    </row>
    <row r="482" spans="1:22" x14ac:dyDescent="0.25">
      <c r="A482" s="8">
        <v>42153</v>
      </c>
      <c r="B482" s="8" t="s">
        <v>124</v>
      </c>
      <c r="C482" s="8" t="s">
        <v>5</v>
      </c>
      <c r="D482">
        <v>8</v>
      </c>
      <c r="E482">
        <v>4</v>
      </c>
      <c r="F482" s="33">
        <v>16</v>
      </c>
      <c r="G482" s="33">
        <v>30</v>
      </c>
      <c r="J482" s="10">
        <f>A482</f>
        <v>42153</v>
      </c>
      <c r="K482" s="28" t="str">
        <f>B482</f>
        <v>15149</v>
      </c>
      <c r="L482" s="28" t="str">
        <f>C482</f>
        <v>A</v>
      </c>
      <c r="M482" s="28">
        <f>D482</f>
        <v>8</v>
      </c>
      <c r="N482" s="28">
        <f>E482</f>
        <v>4</v>
      </c>
      <c r="O482" s="28" t="str">
        <f>F492</f>
        <v>s</v>
      </c>
      <c r="P482" s="28">
        <f>F490</f>
        <v>155</v>
      </c>
      <c r="Q482" s="28">
        <f>F491</f>
        <v>19.375</v>
      </c>
    </row>
    <row r="483" spans="1:22" x14ac:dyDescent="0.25">
      <c r="D483" s="3"/>
      <c r="E483" s="3"/>
      <c r="F483" s="33">
        <v>17</v>
      </c>
      <c r="G483" s="33">
        <v>30</v>
      </c>
      <c r="J483" s="10">
        <f>A482</f>
        <v>42153</v>
      </c>
      <c r="K483" s="28" t="str">
        <f>B482</f>
        <v>15149</v>
      </c>
      <c r="L483" s="28" t="str">
        <f>C482</f>
        <v>A</v>
      </c>
      <c r="M483" s="28">
        <f>D482</f>
        <v>8</v>
      </c>
      <c r="N483" s="28">
        <f>E482</f>
        <v>4</v>
      </c>
      <c r="O483" s="28" t="str">
        <f>G492</f>
        <v>n</v>
      </c>
      <c r="P483" s="28">
        <f>G490</f>
        <v>200</v>
      </c>
      <c r="Q483" s="28">
        <f>G491</f>
        <v>25</v>
      </c>
    </row>
    <row r="484" spans="1:22" x14ac:dyDescent="0.25">
      <c r="D484" s="3"/>
      <c r="E484" s="3"/>
      <c r="F484" s="33">
        <v>15</v>
      </c>
      <c r="G484" s="33">
        <v>20</v>
      </c>
    </row>
    <row r="485" spans="1:22" x14ac:dyDescent="0.25">
      <c r="D485" s="3"/>
      <c r="E485" s="3"/>
      <c r="F485" s="33">
        <v>26</v>
      </c>
      <c r="G485" s="33">
        <v>20</v>
      </c>
    </row>
    <row r="486" spans="1:22" x14ac:dyDescent="0.25">
      <c r="D486" s="3"/>
      <c r="E486" s="3"/>
      <c r="F486" s="33">
        <v>21</v>
      </c>
      <c r="G486" s="33">
        <v>30</v>
      </c>
    </row>
    <row r="487" spans="1:22" x14ac:dyDescent="0.25">
      <c r="D487" s="3"/>
      <c r="E487" s="3"/>
      <c r="F487" s="33">
        <v>22</v>
      </c>
      <c r="G487" s="33">
        <v>30</v>
      </c>
    </row>
    <row r="488" spans="1:22" x14ac:dyDescent="0.25">
      <c r="D488" s="3"/>
      <c r="E488" s="3"/>
      <c r="F488" s="33">
        <v>23</v>
      </c>
      <c r="G488" s="33">
        <v>20</v>
      </c>
    </row>
    <row r="489" spans="1:22" x14ac:dyDescent="0.25">
      <c r="D489" s="3"/>
      <c r="E489" s="3"/>
      <c r="F489" s="12">
        <v>15</v>
      </c>
      <c r="G489" s="12">
        <v>20</v>
      </c>
    </row>
    <row r="490" spans="1:22" x14ac:dyDescent="0.25">
      <c r="D490" s="3"/>
      <c r="E490" s="3"/>
      <c r="F490" s="33">
        <v>155</v>
      </c>
      <c r="G490" s="33">
        <v>200</v>
      </c>
    </row>
    <row r="491" spans="1:22" x14ac:dyDescent="0.25">
      <c r="D491" s="3"/>
      <c r="E491" s="3"/>
      <c r="F491" s="33">
        <v>19.375</v>
      </c>
      <c r="G491" s="33">
        <v>25</v>
      </c>
      <c r="U491" s="3"/>
      <c r="V491" s="3"/>
    </row>
    <row r="492" spans="1:22" x14ac:dyDescent="0.25">
      <c r="D492" s="3"/>
      <c r="E492" s="3"/>
      <c r="F492" s="33" t="s">
        <v>108</v>
      </c>
      <c r="G492" s="33" t="s">
        <v>141</v>
      </c>
    </row>
    <row r="493" spans="1:22" x14ac:dyDescent="0.25">
      <c r="A493" s="14"/>
      <c r="B493" s="14"/>
      <c r="C493" s="14"/>
      <c r="D493" s="15"/>
      <c r="E493" s="15"/>
      <c r="F493" s="15"/>
      <c r="G493" s="15"/>
      <c r="U493" s="3"/>
      <c r="V493" s="3"/>
    </row>
    <row r="494" spans="1:22" x14ac:dyDescent="0.25">
      <c r="A494" s="8">
        <v>42140</v>
      </c>
      <c r="B494" s="8" t="s">
        <v>125</v>
      </c>
      <c r="C494" s="8" t="s">
        <v>5</v>
      </c>
      <c r="D494" s="3">
        <v>9</v>
      </c>
      <c r="E494" s="3">
        <v>1</v>
      </c>
      <c r="F494" s="33">
        <v>5</v>
      </c>
      <c r="G494" s="33">
        <v>6</v>
      </c>
      <c r="J494" s="10">
        <f>A494</f>
        <v>42140</v>
      </c>
      <c r="K494" s="28" t="str">
        <f>B494</f>
        <v>15136</v>
      </c>
      <c r="L494" s="28" t="str">
        <f>C494</f>
        <v>A</v>
      </c>
      <c r="M494" s="28">
        <f>D494</f>
        <v>9</v>
      </c>
      <c r="N494" s="28">
        <f>E494</f>
        <v>1</v>
      </c>
      <c r="O494" s="28" t="str">
        <f>F504</f>
        <v>s</v>
      </c>
      <c r="P494" s="28">
        <f>F502</f>
        <v>57</v>
      </c>
      <c r="Q494" s="28">
        <f>F503</f>
        <v>7.125</v>
      </c>
    </row>
    <row r="495" spans="1:22" x14ac:dyDescent="0.25">
      <c r="D495" s="3"/>
      <c r="E495" s="3"/>
      <c r="F495" s="33">
        <v>9</v>
      </c>
      <c r="G495" s="33">
        <v>14</v>
      </c>
      <c r="J495" s="10">
        <f>A494</f>
        <v>42140</v>
      </c>
      <c r="K495" s="28" t="str">
        <f>B494</f>
        <v>15136</v>
      </c>
      <c r="L495" s="28" t="str">
        <f>C494</f>
        <v>A</v>
      </c>
      <c r="M495" s="28">
        <f>D494</f>
        <v>9</v>
      </c>
      <c r="N495" s="28">
        <f>E494</f>
        <v>1</v>
      </c>
      <c r="O495" s="28" t="str">
        <f>G504</f>
        <v>n</v>
      </c>
      <c r="P495" s="28">
        <f>G502</f>
        <v>80</v>
      </c>
      <c r="Q495" s="28">
        <f>G503</f>
        <v>10</v>
      </c>
    </row>
    <row r="496" spans="1:22" x14ac:dyDescent="0.25">
      <c r="D496" s="3"/>
      <c r="E496" s="3"/>
      <c r="F496" s="33">
        <v>9</v>
      </c>
      <c r="G496" s="33">
        <v>15</v>
      </c>
    </row>
    <row r="497" spans="1:22" x14ac:dyDescent="0.25">
      <c r="D497" s="3"/>
      <c r="E497" s="3"/>
      <c r="F497" s="33">
        <v>9</v>
      </c>
      <c r="G497" s="33">
        <v>7</v>
      </c>
    </row>
    <row r="498" spans="1:22" x14ac:dyDescent="0.25">
      <c r="D498" s="3"/>
      <c r="E498" s="3"/>
      <c r="F498" s="33">
        <v>6</v>
      </c>
      <c r="G498" s="33">
        <v>9</v>
      </c>
    </row>
    <row r="499" spans="1:22" x14ac:dyDescent="0.25">
      <c r="D499" s="3"/>
      <c r="E499" s="3"/>
      <c r="F499" s="33">
        <v>6</v>
      </c>
      <c r="G499" s="33">
        <v>11</v>
      </c>
    </row>
    <row r="500" spans="1:22" x14ac:dyDescent="0.25">
      <c r="D500" s="3"/>
      <c r="E500" s="3"/>
      <c r="F500" s="33">
        <v>6</v>
      </c>
      <c r="G500" s="33">
        <v>12</v>
      </c>
    </row>
    <row r="501" spans="1:22" x14ac:dyDescent="0.25">
      <c r="D501" s="3"/>
      <c r="E501" s="3"/>
      <c r="F501" s="12">
        <v>7</v>
      </c>
      <c r="G501" s="12">
        <v>6</v>
      </c>
    </row>
    <row r="502" spans="1:22" x14ac:dyDescent="0.25">
      <c r="D502" s="3"/>
      <c r="E502" s="3"/>
      <c r="F502" s="33">
        <v>57</v>
      </c>
      <c r="G502" s="33">
        <v>80</v>
      </c>
    </row>
    <row r="503" spans="1:22" x14ac:dyDescent="0.25">
      <c r="D503" s="3"/>
      <c r="E503" s="3"/>
      <c r="F503" s="33">
        <v>7.125</v>
      </c>
      <c r="G503" s="33">
        <v>10</v>
      </c>
      <c r="U503" s="3"/>
      <c r="V503" s="3"/>
    </row>
    <row r="504" spans="1:22" x14ac:dyDescent="0.25">
      <c r="D504" s="3"/>
      <c r="E504" s="3"/>
      <c r="F504" s="33" t="s">
        <v>108</v>
      </c>
      <c r="G504" s="33" t="s">
        <v>141</v>
      </c>
      <c r="U504" s="3"/>
      <c r="V504" s="3"/>
    </row>
    <row r="505" spans="1:22" x14ac:dyDescent="0.25">
      <c r="A505" s="14"/>
      <c r="B505" s="14"/>
      <c r="C505" s="14"/>
      <c r="D505" s="15"/>
      <c r="E505" s="15"/>
      <c r="F505" s="15"/>
      <c r="G505" s="15"/>
      <c r="U505" s="3"/>
      <c r="V505" s="3"/>
    </row>
    <row r="506" spans="1:22" x14ac:dyDescent="0.25">
      <c r="A506" s="8">
        <v>42153</v>
      </c>
      <c r="B506" s="8" t="s">
        <v>124</v>
      </c>
      <c r="C506" s="8" t="s">
        <v>5</v>
      </c>
      <c r="D506">
        <v>9</v>
      </c>
      <c r="E506">
        <v>2</v>
      </c>
      <c r="F506" s="33">
        <v>3</v>
      </c>
      <c r="G506" s="33">
        <v>0</v>
      </c>
      <c r="J506" s="10">
        <f>A506</f>
        <v>42153</v>
      </c>
      <c r="K506" s="28" t="str">
        <f>B506</f>
        <v>15149</v>
      </c>
      <c r="L506" s="28" t="str">
        <f>C506</f>
        <v>A</v>
      </c>
      <c r="M506" s="28">
        <f>D506</f>
        <v>9</v>
      </c>
      <c r="N506" s="28">
        <f>E506</f>
        <v>2</v>
      </c>
      <c r="O506" s="28" t="str">
        <f>F516</f>
        <v>n</v>
      </c>
      <c r="P506" s="28">
        <f>F514</f>
        <v>12</v>
      </c>
      <c r="Q506" s="28">
        <f>F515</f>
        <v>1.5</v>
      </c>
    </row>
    <row r="507" spans="1:22" x14ac:dyDescent="0.25">
      <c r="D507" s="3"/>
      <c r="E507" s="3"/>
      <c r="F507" s="33">
        <v>2</v>
      </c>
      <c r="G507" s="33">
        <v>0</v>
      </c>
      <c r="J507" s="10">
        <f>A506</f>
        <v>42153</v>
      </c>
      <c r="K507" s="28" t="str">
        <f>B506</f>
        <v>15149</v>
      </c>
      <c r="L507" s="28" t="str">
        <f>C506</f>
        <v>A</v>
      </c>
      <c r="M507" s="28">
        <f>D506</f>
        <v>9</v>
      </c>
      <c r="N507" s="28">
        <f>E506</f>
        <v>2</v>
      </c>
      <c r="O507" s="28" t="str">
        <f>G516</f>
        <v>s</v>
      </c>
      <c r="P507" s="28">
        <f>G514</f>
        <v>0</v>
      </c>
      <c r="Q507" s="28">
        <f>G515</f>
        <v>0</v>
      </c>
    </row>
    <row r="508" spans="1:22" x14ac:dyDescent="0.25">
      <c r="D508" s="3"/>
      <c r="E508" s="3"/>
      <c r="F508" s="33">
        <v>2</v>
      </c>
      <c r="G508" s="33">
        <v>0</v>
      </c>
    </row>
    <row r="509" spans="1:22" x14ac:dyDescent="0.25">
      <c r="D509" s="3"/>
      <c r="E509" s="3"/>
      <c r="F509" s="33">
        <v>2</v>
      </c>
      <c r="G509" s="33">
        <v>0</v>
      </c>
    </row>
    <row r="510" spans="1:22" x14ac:dyDescent="0.25">
      <c r="D510" s="3"/>
      <c r="E510" s="3"/>
      <c r="F510" s="33">
        <v>0</v>
      </c>
      <c r="G510" s="33">
        <v>0</v>
      </c>
    </row>
    <row r="511" spans="1:22" x14ac:dyDescent="0.25">
      <c r="D511" s="3"/>
      <c r="E511" s="3"/>
      <c r="F511" s="33">
        <v>1</v>
      </c>
      <c r="G511" s="33">
        <v>0</v>
      </c>
    </row>
    <row r="512" spans="1:22" x14ac:dyDescent="0.25">
      <c r="D512" s="3"/>
      <c r="E512" s="3"/>
      <c r="F512" s="33">
        <v>0</v>
      </c>
      <c r="G512" s="33">
        <v>0</v>
      </c>
    </row>
    <row r="513" spans="1:22" x14ac:dyDescent="0.25">
      <c r="D513" s="3"/>
      <c r="E513" s="3"/>
      <c r="F513" s="12">
        <v>2</v>
      </c>
      <c r="G513" s="12">
        <v>0</v>
      </c>
    </row>
    <row r="514" spans="1:22" x14ac:dyDescent="0.25">
      <c r="D514" s="3"/>
      <c r="E514" s="3"/>
      <c r="F514" s="33">
        <v>12</v>
      </c>
      <c r="G514" s="33">
        <v>0</v>
      </c>
    </row>
    <row r="515" spans="1:22" x14ac:dyDescent="0.25">
      <c r="D515" s="3"/>
      <c r="E515" s="3"/>
      <c r="F515" s="33">
        <v>1.5</v>
      </c>
      <c r="G515" s="33">
        <v>0</v>
      </c>
      <c r="U515" s="3"/>
      <c r="V515" s="3"/>
    </row>
    <row r="516" spans="1:22" x14ac:dyDescent="0.25">
      <c r="D516" s="3"/>
      <c r="E516" s="3"/>
      <c r="F516" s="33" t="s">
        <v>141</v>
      </c>
      <c r="G516" s="33" t="s">
        <v>108</v>
      </c>
    </row>
    <row r="517" spans="1:22" x14ac:dyDescent="0.25">
      <c r="A517" s="14"/>
      <c r="B517" s="14"/>
      <c r="C517" s="14"/>
      <c r="D517" s="15"/>
      <c r="E517" s="15"/>
      <c r="F517" s="15"/>
      <c r="G517" s="15"/>
      <c r="U517" s="3"/>
      <c r="V517" s="3"/>
    </row>
    <row r="518" spans="1:22" x14ac:dyDescent="0.25">
      <c r="A518" s="8">
        <v>42153</v>
      </c>
      <c r="B518" s="8" t="s">
        <v>124</v>
      </c>
      <c r="C518" s="8" t="s">
        <v>5</v>
      </c>
      <c r="D518">
        <v>9</v>
      </c>
      <c r="E518">
        <v>7</v>
      </c>
      <c r="F518" s="33">
        <v>0</v>
      </c>
      <c r="G518" s="33">
        <v>1</v>
      </c>
      <c r="J518" s="10">
        <f>A518</f>
        <v>42153</v>
      </c>
      <c r="K518" s="28" t="str">
        <f>B518</f>
        <v>15149</v>
      </c>
      <c r="L518" s="28" t="str">
        <f>C518</f>
        <v>A</v>
      </c>
      <c r="M518" s="28">
        <f>D518</f>
        <v>9</v>
      </c>
      <c r="N518" s="28">
        <f>E518</f>
        <v>7</v>
      </c>
      <c r="O518" s="28" t="str">
        <f>F528</f>
        <v>w</v>
      </c>
      <c r="P518" s="28">
        <f>F526</f>
        <v>0</v>
      </c>
      <c r="Q518" s="28">
        <f>F527</f>
        <v>0</v>
      </c>
    </row>
    <row r="519" spans="1:22" x14ac:dyDescent="0.25">
      <c r="D519" s="3"/>
      <c r="E519" s="3"/>
      <c r="F519" s="33">
        <v>0</v>
      </c>
      <c r="G519" s="33">
        <v>1</v>
      </c>
      <c r="J519" s="10">
        <f>A518</f>
        <v>42153</v>
      </c>
      <c r="K519" s="28" t="str">
        <f>B518</f>
        <v>15149</v>
      </c>
      <c r="L519" s="28" t="str">
        <f>C518</f>
        <v>A</v>
      </c>
      <c r="M519" s="28">
        <f>D518</f>
        <v>9</v>
      </c>
      <c r="N519" s="28">
        <f>E518</f>
        <v>7</v>
      </c>
      <c r="O519" s="28" t="str">
        <f>G528</f>
        <v>e</v>
      </c>
      <c r="P519" s="28">
        <f>G526</f>
        <v>16</v>
      </c>
      <c r="Q519" s="28">
        <f>G527</f>
        <v>2</v>
      </c>
    </row>
    <row r="520" spans="1:22" x14ac:dyDescent="0.25">
      <c r="D520" s="3"/>
      <c r="E520" s="3"/>
      <c r="F520" s="33">
        <v>0</v>
      </c>
      <c r="G520" s="33">
        <v>1</v>
      </c>
    </row>
    <row r="521" spans="1:22" x14ac:dyDescent="0.25">
      <c r="D521" s="3"/>
      <c r="E521" s="3"/>
      <c r="F521" s="33">
        <v>0</v>
      </c>
      <c r="G521" s="33">
        <v>1</v>
      </c>
    </row>
    <row r="522" spans="1:22" x14ac:dyDescent="0.25">
      <c r="D522" s="3"/>
      <c r="E522" s="3"/>
      <c r="F522" s="33">
        <v>0</v>
      </c>
      <c r="G522" s="33">
        <v>2</v>
      </c>
    </row>
    <row r="523" spans="1:22" x14ac:dyDescent="0.25">
      <c r="D523" s="3"/>
      <c r="E523" s="3"/>
      <c r="F523" s="33">
        <v>0</v>
      </c>
      <c r="G523" s="33">
        <v>3</v>
      </c>
    </row>
    <row r="524" spans="1:22" x14ac:dyDescent="0.25">
      <c r="D524" s="3"/>
      <c r="E524" s="3"/>
      <c r="F524" s="33">
        <v>0</v>
      </c>
      <c r="G524" s="33">
        <v>5</v>
      </c>
    </row>
    <row r="525" spans="1:22" x14ac:dyDescent="0.25">
      <c r="D525" s="3"/>
      <c r="E525" s="3"/>
      <c r="F525" s="12">
        <v>0</v>
      </c>
      <c r="G525" s="12">
        <v>2</v>
      </c>
    </row>
    <row r="526" spans="1:22" x14ac:dyDescent="0.25">
      <c r="D526" s="3"/>
      <c r="E526" s="3"/>
      <c r="F526" s="33">
        <v>0</v>
      </c>
      <c r="G526" s="33">
        <v>16</v>
      </c>
    </row>
    <row r="527" spans="1:22" x14ac:dyDescent="0.25">
      <c r="D527" s="3"/>
      <c r="E527" s="3"/>
      <c r="F527" s="33">
        <v>0</v>
      </c>
      <c r="G527" s="33">
        <v>2</v>
      </c>
      <c r="U527" s="3"/>
      <c r="V527" s="3"/>
    </row>
    <row r="528" spans="1:22" x14ac:dyDescent="0.25">
      <c r="D528" s="3"/>
      <c r="E528" s="3"/>
      <c r="F528" s="33" t="s">
        <v>146</v>
      </c>
      <c r="G528" s="33" t="s">
        <v>144</v>
      </c>
    </row>
    <row r="529" spans="1:22" x14ac:dyDescent="0.25">
      <c r="A529" s="14"/>
      <c r="B529" s="14"/>
      <c r="C529" s="14"/>
      <c r="D529" s="15"/>
      <c r="E529" s="15"/>
      <c r="F529" s="15"/>
      <c r="G529" s="15"/>
      <c r="U529" s="3"/>
      <c r="V529" s="3"/>
    </row>
    <row r="530" spans="1:22" x14ac:dyDescent="0.25">
      <c r="A530" s="8">
        <v>42153</v>
      </c>
      <c r="B530" s="8" t="s">
        <v>124</v>
      </c>
      <c r="C530" s="8" t="s">
        <v>5</v>
      </c>
      <c r="D530">
        <v>10</v>
      </c>
      <c r="E530">
        <v>3</v>
      </c>
      <c r="F530" s="33">
        <v>0</v>
      </c>
      <c r="G530" s="33">
        <v>14</v>
      </c>
      <c r="J530" s="10">
        <f>A530</f>
        <v>42153</v>
      </c>
      <c r="K530" s="28" t="str">
        <f>B530</f>
        <v>15149</v>
      </c>
      <c r="L530" s="28" t="str">
        <f>C530</f>
        <v>A</v>
      </c>
      <c r="M530" s="28">
        <f>D530</f>
        <v>10</v>
      </c>
      <c r="N530" s="28">
        <f>E530</f>
        <v>3</v>
      </c>
      <c r="O530" s="28" t="str">
        <f>F540</f>
        <v>e</v>
      </c>
      <c r="P530" s="28">
        <f>F538</f>
        <v>14</v>
      </c>
      <c r="Q530" s="28">
        <f>F539</f>
        <v>1.75</v>
      </c>
    </row>
    <row r="531" spans="1:22" x14ac:dyDescent="0.25">
      <c r="D531" s="3"/>
      <c r="E531" s="3"/>
      <c r="F531" s="33">
        <v>0</v>
      </c>
      <c r="G531" s="33">
        <v>20</v>
      </c>
      <c r="J531" s="10">
        <f>A530</f>
        <v>42153</v>
      </c>
      <c r="K531" s="28" t="str">
        <f>B530</f>
        <v>15149</v>
      </c>
      <c r="L531" s="28" t="str">
        <f>C530</f>
        <v>A</v>
      </c>
      <c r="M531" s="28">
        <f>D530</f>
        <v>10</v>
      </c>
      <c r="N531" s="28">
        <f>E530</f>
        <v>3</v>
      </c>
      <c r="O531" s="28" t="str">
        <f>G540</f>
        <v>w</v>
      </c>
      <c r="P531" s="28">
        <f>G538</f>
        <v>130</v>
      </c>
      <c r="Q531" s="28">
        <f>G539</f>
        <v>16.25</v>
      </c>
    </row>
    <row r="532" spans="1:22" x14ac:dyDescent="0.25">
      <c r="D532" s="3"/>
      <c r="E532" s="3"/>
      <c r="F532" s="33">
        <v>0</v>
      </c>
      <c r="G532" s="33">
        <v>15</v>
      </c>
    </row>
    <row r="533" spans="1:22" x14ac:dyDescent="0.25">
      <c r="D533" s="3"/>
      <c r="E533" s="3"/>
      <c r="F533" s="33">
        <v>0</v>
      </c>
      <c r="G533" s="33">
        <v>16</v>
      </c>
    </row>
    <row r="534" spans="1:22" x14ac:dyDescent="0.25">
      <c r="D534" s="3"/>
      <c r="E534" s="3"/>
      <c r="F534" s="33">
        <v>2</v>
      </c>
      <c r="G534" s="33">
        <v>19</v>
      </c>
    </row>
    <row r="535" spans="1:22" x14ac:dyDescent="0.25">
      <c r="D535" s="3"/>
      <c r="E535" s="3"/>
      <c r="F535" s="33">
        <v>3</v>
      </c>
      <c r="G535" s="33">
        <v>16</v>
      </c>
    </row>
    <row r="536" spans="1:22" x14ac:dyDescent="0.25">
      <c r="D536" s="3"/>
      <c r="E536" s="3"/>
      <c r="F536" s="33">
        <v>4</v>
      </c>
      <c r="G536" s="33">
        <v>15</v>
      </c>
    </row>
    <row r="537" spans="1:22" x14ac:dyDescent="0.25">
      <c r="D537" s="3"/>
      <c r="E537" s="3"/>
      <c r="F537" s="12">
        <v>5</v>
      </c>
      <c r="G537" s="12">
        <v>15</v>
      </c>
    </row>
    <row r="538" spans="1:22" x14ac:dyDescent="0.25">
      <c r="D538" s="3"/>
      <c r="E538" s="3"/>
      <c r="F538" s="33">
        <v>14</v>
      </c>
      <c r="G538" s="33">
        <v>130</v>
      </c>
    </row>
    <row r="539" spans="1:22" x14ac:dyDescent="0.25">
      <c r="D539" s="3"/>
      <c r="E539" s="3"/>
      <c r="F539" s="33">
        <v>1.75</v>
      </c>
      <c r="G539" s="33">
        <v>16.25</v>
      </c>
      <c r="U539" s="3"/>
      <c r="V539" s="3"/>
    </row>
    <row r="540" spans="1:22" x14ac:dyDescent="0.25">
      <c r="D540" s="3"/>
      <c r="E540" s="3"/>
      <c r="F540" s="33" t="s">
        <v>144</v>
      </c>
      <c r="G540" s="33" t="s">
        <v>146</v>
      </c>
    </row>
    <row r="541" spans="1:22" x14ac:dyDescent="0.25">
      <c r="A541" s="14"/>
      <c r="B541" s="14"/>
      <c r="C541" s="14"/>
      <c r="D541" s="15"/>
      <c r="E541" s="15"/>
      <c r="F541" s="15"/>
      <c r="G541" s="15"/>
      <c r="U541" s="3"/>
      <c r="V541" s="3"/>
    </row>
    <row r="542" spans="1:22" x14ac:dyDescent="0.25">
      <c r="A542" s="8">
        <v>42153</v>
      </c>
      <c r="B542" s="8" t="s">
        <v>124</v>
      </c>
      <c r="C542" s="8" t="s">
        <v>5</v>
      </c>
      <c r="D542">
        <v>10</v>
      </c>
      <c r="E542">
        <v>6</v>
      </c>
      <c r="F542" s="33">
        <v>10</v>
      </c>
      <c r="G542" s="33">
        <v>20</v>
      </c>
      <c r="J542" s="10">
        <f>A542</f>
        <v>42153</v>
      </c>
      <c r="K542" s="28" t="str">
        <f>B542</f>
        <v>15149</v>
      </c>
      <c r="L542" s="28" t="str">
        <f>C542</f>
        <v>A</v>
      </c>
      <c r="M542" s="28">
        <f>D542</f>
        <v>10</v>
      </c>
      <c r="N542" s="28">
        <f>E542</f>
        <v>6</v>
      </c>
      <c r="O542" s="28" t="str">
        <f>F552</f>
        <v>w</v>
      </c>
      <c r="P542" s="28">
        <f>F550</f>
        <v>117</v>
      </c>
      <c r="Q542" s="28">
        <f>F551</f>
        <v>14.625</v>
      </c>
    </row>
    <row r="543" spans="1:22" x14ac:dyDescent="0.25">
      <c r="D543" s="3"/>
      <c r="E543" s="3"/>
      <c r="F543" s="33">
        <v>19</v>
      </c>
      <c r="G543" s="33">
        <v>19</v>
      </c>
      <c r="J543" s="10">
        <f>A542</f>
        <v>42153</v>
      </c>
      <c r="K543" s="28" t="str">
        <f>B542</f>
        <v>15149</v>
      </c>
      <c r="L543" s="28" t="str">
        <f>C542</f>
        <v>A</v>
      </c>
      <c r="M543" s="28">
        <f>D542</f>
        <v>10</v>
      </c>
      <c r="N543" s="28">
        <f>E542</f>
        <v>6</v>
      </c>
      <c r="O543" s="28" t="str">
        <f>G552</f>
        <v>e</v>
      </c>
      <c r="P543" s="28">
        <f>G550</f>
        <v>183</v>
      </c>
      <c r="Q543" s="28">
        <f>G551</f>
        <v>22.875</v>
      </c>
    </row>
    <row r="544" spans="1:22" x14ac:dyDescent="0.25">
      <c r="D544" s="3"/>
      <c r="E544" s="3"/>
      <c r="F544" s="33">
        <v>15</v>
      </c>
      <c r="G544" s="33">
        <v>25</v>
      </c>
    </row>
    <row r="545" spans="1:22" x14ac:dyDescent="0.25">
      <c r="D545" s="3"/>
      <c r="E545" s="3"/>
      <c r="F545" s="33">
        <v>15</v>
      </c>
      <c r="G545" s="33">
        <v>30</v>
      </c>
    </row>
    <row r="546" spans="1:22" x14ac:dyDescent="0.25">
      <c r="D546" s="3"/>
      <c r="E546" s="3"/>
      <c r="F546" s="33">
        <v>13</v>
      </c>
      <c r="G546" s="33">
        <v>30</v>
      </c>
    </row>
    <row r="547" spans="1:22" x14ac:dyDescent="0.25">
      <c r="D547" s="3"/>
      <c r="E547" s="3"/>
      <c r="F547" s="33">
        <v>16</v>
      </c>
      <c r="G547" s="33">
        <v>19</v>
      </c>
    </row>
    <row r="548" spans="1:22" x14ac:dyDescent="0.25">
      <c r="D548" s="3"/>
      <c r="E548" s="3"/>
      <c r="F548" s="33">
        <v>13</v>
      </c>
      <c r="G548" s="33">
        <v>20</v>
      </c>
    </row>
    <row r="549" spans="1:22" x14ac:dyDescent="0.25">
      <c r="D549" s="3"/>
      <c r="E549" s="3"/>
      <c r="F549" s="12">
        <v>16</v>
      </c>
      <c r="G549" s="12">
        <v>20</v>
      </c>
    </row>
    <row r="550" spans="1:22" x14ac:dyDescent="0.25">
      <c r="D550" s="3"/>
      <c r="E550" s="3"/>
      <c r="F550" s="33">
        <v>117</v>
      </c>
      <c r="G550" s="33">
        <v>183</v>
      </c>
    </row>
    <row r="551" spans="1:22" x14ac:dyDescent="0.25">
      <c r="D551" s="3"/>
      <c r="E551" s="3"/>
      <c r="F551" s="33">
        <v>14.625</v>
      </c>
      <c r="G551" s="33">
        <v>22.875</v>
      </c>
      <c r="U551" s="3"/>
      <c r="V551" s="3"/>
    </row>
    <row r="552" spans="1:22" x14ac:dyDescent="0.25">
      <c r="D552" s="3"/>
      <c r="E552" s="3"/>
      <c r="F552" s="33" t="s">
        <v>146</v>
      </c>
      <c r="G552" s="33" t="s">
        <v>144</v>
      </c>
    </row>
    <row r="553" spans="1:22" x14ac:dyDescent="0.25">
      <c r="A553" s="14"/>
      <c r="B553" s="14"/>
      <c r="C553" s="14"/>
      <c r="D553" s="15"/>
      <c r="E553" s="15"/>
      <c r="F553" s="15"/>
      <c r="G553" s="15"/>
      <c r="U553" s="3"/>
      <c r="V553" s="3"/>
    </row>
    <row r="554" spans="1:22" x14ac:dyDescent="0.25">
      <c r="A554" s="8">
        <v>42153</v>
      </c>
      <c r="B554" s="8" t="s">
        <v>124</v>
      </c>
      <c r="C554" s="8" t="s">
        <v>5</v>
      </c>
      <c r="D554" s="3">
        <v>11</v>
      </c>
      <c r="E554" s="3">
        <v>2</v>
      </c>
      <c r="F554" s="33">
        <v>11</v>
      </c>
      <c r="G554" s="33">
        <v>12</v>
      </c>
      <c r="J554" s="10">
        <f>A554</f>
        <v>42153</v>
      </c>
      <c r="K554" s="28" t="str">
        <f>B554</f>
        <v>15149</v>
      </c>
      <c r="L554" s="28" t="str">
        <f>C554</f>
        <v>A</v>
      </c>
      <c r="M554" s="28">
        <f>D554</f>
        <v>11</v>
      </c>
      <c r="N554" s="28">
        <f>E554</f>
        <v>2</v>
      </c>
      <c r="O554" s="28" t="str">
        <f>F564</f>
        <v>w</v>
      </c>
      <c r="P554" s="28">
        <f>F562</f>
        <v>95</v>
      </c>
      <c r="Q554" s="28">
        <f>F563</f>
        <v>11.875</v>
      </c>
    </row>
    <row r="555" spans="1:22" x14ac:dyDescent="0.25">
      <c r="D555" s="3"/>
      <c r="E555" s="3"/>
      <c r="F555" s="33">
        <v>9</v>
      </c>
      <c r="G555" s="33">
        <v>12</v>
      </c>
      <c r="J555" s="10">
        <f>A554</f>
        <v>42153</v>
      </c>
      <c r="K555" s="28" t="str">
        <f>B554</f>
        <v>15149</v>
      </c>
      <c r="L555" s="28" t="str">
        <f>C554</f>
        <v>A</v>
      </c>
      <c r="M555" s="28">
        <f>D554</f>
        <v>11</v>
      </c>
      <c r="N555" s="28">
        <f>E554</f>
        <v>2</v>
      </c>
      <c r="O555" s="28" t="str">
        <f>G564</f>
        <v>e</v>
      </c>
      <c r="P555" s="28">
        <f>G562</f>
        <v>101</v>
      </c>
      <c r="Q555" s="28">
        <f>G563</f>
        <v>12.625</v>
      </c>
    </row>
    <row r="556" spans="1:22" x14ac:dyDescent="0.25">
      <c r="D556" s="3"/>
      <c r="E556" s="3"/>
      <c r="F556" s="33">
        <v>11</v>
      </c>
      <c r="G556" s="33">
        <v>10</v>
      </c>
    </row>
    <row r="557" spans="1:22" x14ac:dyDescent="0.25">
      <c r="D557" s="3"/>
      <c r="E557" s="3"/>
      <c r="F557" s="33">
        <v>11</v>
      </c>
      <c r="G557" s="33">
        <v>11</v>
      </c>
    </row>
    <row r="558" spans="1:22" x14ac:dyDescent="0.25">
      <c r="D558" s="3"/>
      <c r="E558" s="3"/>
      <c r="F558" s="33">
        <v>12</v>
      </c>
      <c r="G558" s="33">
        <v>14</v>
      </c>
    </row>
    <row r="559" spans="1:22" x14ac:dyDescent="0.25">
      <c r="D559" s="3"/>
      <c r="E559" s="3"/>
      <c r="F559" s="33">
        <v>11</v>
      </c>
      <c r="G559" s="33">
        <v>14</v>
      </c>
    </row>
    <row r="560" spans="1:22" x14ac:dyDescent="0.25">
      <c r="D560" s="3"/>
      <c r="E560" s="3"/>
      <c r="F560" s="33">
        <v>11</v>
      </c>
      <c r="G560" s="33">
        <v>14</v>
      </c>
    </row>
    <row r="561" spans="1:22" x14ac:dyDescent="0.25">
      <c r="D561" s="3"/>
      <c r="E561" s="3"/>
      <c r="F561" s="12">
        <v>19</v>
      </c>
      <c r="G561" s="12">
        <v>14</v>
      </c>
    </row>
    <row r="562" spans="1:22" x14ac:dyDescent="0.25">
      <c r="D562" s="3"/>
      <c r="E562" s="3"/>
      <c r="F562" s="33">
        <v>95</v>
      </c>
      <c r="G562" s="33">
        <v>101</v>
      </c>
    </row>
    <row r="563" spans="1:22" x14ac:dyDescent="0.25">
      <c r="D563" s="3"/>
      <c r="E563" s="3"/>
      <c r="F563" s="33">
        <v>11.875</v>
      </c>
      <c r="G563" s="33">
        <v>12.625</v>
      </c>
      <c r="U563" s="3"/>
      <c r="V563" s="3"/>
    </row>
    <row r="564" spans="1:22" x14ac:dyDescent="0.25">
      <c r="D564" s="3"/>
      <c r="E564" s="3"/>
      <c r="F564" s="33" t="s">
        <v>146</v>
      </c>
      <c r="G564" s="33" t="s">
        <v>144</v>
      </c>
      <c r="U564" s="3"/>
      <c r="V564" s="3"/>
    </row>
    <row r="565" spans="1:22" x14ac:dyDescent="0.25">
      <c r="A565" s="14"/>
      <c r="B565" s="14"/>
      <c r="C565" s="14"/>
      <c r="D565" s="15"/>
      <c r="E565" s="15"/>
      <c r="F565" s="15"/>
      <c r="G565" s="15"/>
      <c r="U565" s="3"/>
      <c r="V565" s="3"/>
    </row>
    <row r="566" spans="1:22" x14ac:dyDescent="0.25">
      <c r="A566" s="8">
        <v>42153</v>
      </c>
      <c r="B566" s="8" t="s">
        <v>124</v>
      </c>
      <c r="C566" s="8" t="s">
        <v>5</v>
      </c>
      <c r="D566" s="3">
        <v>11</v>
      </c>
      <c r="E566" s="3">
        <v>5</v>
      </c>
      <c r="F566" s="33">
        <v>7</v>
      </c>
      <c r="G566" s="33">
        <v>9</v>
      </c>
      <c r="J566" s="10">
        <f>A566</f>
        <v>42153</v>
      </c>
      <c r="K566" s="28" t="str">
        <f>B566</f>
        <v>15149</v>
      </c>
      <c r="L566" s="28" t="str">
        <f>C566</f>
        <v>A</v>
      </c>
      <c r="M566" s="28">
        <f>D566</f>
        <v>11</v>
      </c>
      <c r="N566" s="28">
        <f>E566</f>
        <v>5</v>
      </c>
      <c r="O566" s="28" t="str">
        <f>F576</f>
        <v>s</v>
      </c>
      <c r="P566" s="28">
        <f>F574</f>
        <v>60</v>
      </c>
      <c r="Q566" s="28">
        <f>F575</f>
        <v>7.5</v>
      </c>
    </row>
    <row r="567" spans="1:22" x14ac:dyDescent="0.25">
      <c r="D567" s="3"/>
      <c r="E567" s="3"/>
      <c r="F567" s="33">
        <v>5</v>
      </c>
      <c r="G567" s="33">
        <v>11</v>
      </c>
      <c r="J567" s="10">
        <f>A566</f>
        <v>42153</v>
      </c>
      <c r="K567" s="28" t="str">
        <f>B566</f>
        <v>15149</v>
      </c>
      <c r="L567" s="28" t="str">
        <f>C566</f>
        <v>A</v>
      </c>
      <c r="M567" s="28">
        <f>D566</f>
        <v>11</v>
      </c>
      <c r="N567" s="28">
        <f>E566</f>
        <v>5</v>
      </c>
      <c r="O567" s="28" t="str">
        <f>G576</f>
        <v>n</v>
      </c>
      <c r="P567" s="28">
        <f>G574</f>
        <v>79</v>
      </c>
      <c r="Q567" s="28">
        <f>G575</f>
        <v>9.875</v>
      </c>
    </row>
    <row r="568" spans="1:22" x14ac:dyDescent="0.25">
      <c r="D568" s="3"/>
      <c r="E568" s="3"/>
      <c r="F568" s="33">
        <v>7</v>
      </c>
      <c r="G568" s="33">
        <v>11</v>
      </c>
    </row>
    <row r="569" spans="1:22" x14ac:dyDescent="0.25">
      <c r="D569" s="3"/>
      <c r="E569" s="3"/>
      <c r="F569" s="33">
        <v>7</v>
      </c>
      <c r="G569" s="33">
        <v>9</v>
      </c>
    </row>
    <row r="570" spans="1:22" x14ac:dyDescent="0.25">
      <c r="D570" s="3"/>
      <c r="E570" s="3"/>
      <c r="F570" s="33">
        <v>9</v>
      </c>
      <c r="G570" s="33">
        <v>11</v>
      </c>
    </row>
    <row r="571" spans="1:22" x14ac:dyDescent="0.25">
      <c r="D571" s="3"/>
      <c r="E571" s="3"/>
      <c r="F571" s="33">
        <v>6</v>
      </c>
      <c r="G571" s="33">
        <v>10</v>
      </c>
    </row>
    <row r="572" spans="1:22" x14ac:dyDescent="0.25">
      <c r="D572" s="3"/>
      <c r="E572" s="3"/>
      <c r="F572" s="33">
        <v>9</v>
      </c>
      <c r="G572" s="33">
        <v>9</v>
      </c>
    </row>
    <row r="573" spans="1:22" x14ac:dyDescent="0.25">
      <c r="D573" s="3"/>
      <c r="E573" s="3"/>
      <c r="F573" s="12">
        <v>10</v>
      </c>
      <c r="G573" s="12">
        <v>9</v>
      </c>
    </row>
    <row r="574" spans="1:22" x14ac:dyDescent="0.25">
      <c r="D574" s="3"/>
      <c r="E574" s="3"/>
      <c r="F574" s="33">
        <v>60</v>
      </c>
      <c r="G574" s="33">
        <v>79</v>
      </c>
    </row>
    <row r="575" spans="1:22" x14ac:dyDescent="0.25">
      <c r="D575" s="3"/>
      <c r="E575" s="3"/>
      <c r="F575" s="33">
        <v>7.5</v>
      </c>
      <c r="G575" s="33">
        <v>9.875</v>
      </c>
      <c r="U575" s="3"/>
      <c r="V575" s="3"/>
    </row>
    <row r="576" spans="1:22" x14ac:dyDescent="0.25">
      <c r="D576" s="3"/>
      <c r="E576" s="3"/>
      <c r="F576" s="33" t="s">
        <v>108</v>
      </c>
      <c r="G576" s="33" t="s">
        <v>141</v>
      </c>
      <c r="U576" s="3"/>
      <c r="V576" s="3"/>
    </row>
    <row r="577" spans="1:22" x14ac:dyDescent="0.25">
      <c r="A577" s="14"/>
      <c r="B577" s="14"/>
      <c r="C577" s="14"/>
      <c r="D577" s="15"/>
      <c r="E577" s="15"/>
      <c r="F577" s="15"/>
      <c r="G577" s="15"/>
      <c r="U577" s="3"/>
      <c r="V577" s="3"/>
    </row>
    <row r="578" spans="1:22" x14ac:dyDescent="0.25">
      <c r="A578" s="8">
        <v>42153</v>
      </c>
      <c r="B578" s="8" t="s">
        <v>124</v>
      </c>
      <c r="C578" s="8" t="s">
        <v>5</v>
      </c>
      <c r="D578" s="3">
        <v>11</v>
      </c>
      <c r="E578" s="3">
        <v>6</v>
      </c>
      <c r="F578" s="33">
        <v>17</v>
      </c>
      <c r="G578" s="33">
        <v>19</v>
      </c>
      <c r="J578" s="10">
        <f>A578</f>
        <v>42153</v>
      </c>
      <c r="K578" s="28" t="str">
        <f>B578</f>
        <v>15149</v>
      </c>
      <c r="L578" s="28" t="str">
        <f>C578</f>
        <v>A</v>
      </c>
      <c r="M578" s="28">
        <f>D578</f>
        <v>11</v>
      </c>
      <c r="N578" s="28">
        <f>E578</f>
        <v>6</v>
      </c>
      <c r="O578" s="28" t="str">
        <f>F588</f>
        <v>w</v>
      </c>
      <c r="P578" s="28">
        <f>F586</f>
        <v>139</v>
      </c>
      <c r="Q578" s="28">
        <f>F587</f>
        <v>17.375</v>
      </c>
    </row>
    <row r="579" spans="1:22" x14ac:dyDescent="0.25">
      <c r="D579" s="3"/>
      <c r="E579" s="3"/>
      <c r="F579" s="33">
        <v>19</v>
      </c>
      <c r="G579" s="33">
        <v>20</v>
      </c>
      <c r="J579" s="10">
        <f>A578</f>
        <v>42153</v>
      </c>
      <c r="K579" s="28" t="str">
        <f>B578</f>
        <v>15149</v>
      </c>
      <c r="L579" s="28" t="str">
        <f>C578</f>
        <v>A</v>
      </c>
      <c r="M579" s="28">
        <f>D578</f>
        <v>11</v>
      </c>
      <c r="N579" s="28">
        <f>E578</f>
        <v>6</v>
      </c>
      <c r="O579" s="28" t="str">
        <f>G588</f>
        <v>e</v>
      </c>
      <c r="P579" s="28">
        <f>G586</f>
        <v>142</v>
      </c>
      <c r="Q579" s="28">
        <f>G587</f>
        <v>17.75</v>
      </c>
    </row>
    <row r="580" spans="1:22" x14ac:dyDescent="0.25">
      <c r="D580" s="3"/>
      <c r="E580" s="3"/>
      <c r="F580" s="33">
        <v>20</v>
      </c>
      <c r="G580" s="33">
        <v>19</v>
      </c>
    </row>
    <row r="581" spans="1:22" x14ac:dyDescent="0.25">
      <c r="D581" s="3"/>
      <c r="E581" s="3"/>
      <c r="F581" s="33">
        <v>19</v>
      </c>
      <c r="G581" s="33">
        <v>20</v>
      </c>
    </row>
    <row r="582" spans="1:22" x14ac:dyDescent="0.25">
      <c r="D582" s="3"/>
      <c r="E582" s="3"/>
      <c r="F582" s="33">
        <v>16</v>
      </c>
      <c r="G582" s="33">
        <v>15</v>
      </c>
    </row>
    <row r="583" spans="1:22" x14ac:dyDescent="0.25">
      <c r="D583" s="3"/>
      <c r="E583" s="3"/>
      <c r="F583" s="33">
        <v>15</v>
      </c>
      <c r="G583" s="33">
        <v>16</v>
      </c>
    </row>
    <row r="584" spans="1:22" x14ac:dyDescent="0.25">
      <c r="D584" s="3"/>
      <c r="E584" s="3"/>
      <c r="F584" s="33">
        <v>17</v>
      </c>
      <c r="G584" s="33">
        <v>14</v>
      </c>
    </row>
    <row r="585" spans="1:22" x14ac:dyDescent="0.25">
      <c r="D585" s="3"/>
      <c r="E585" s="3"/>
      <c r="F585" s="12">
        <v>16</v>
      </c>
      <c r="G585" s="12">
        <v>19</v>
      </c>
    </row>
    <row r="586" spans="1:22" x14ac:dyDescent="0.25">
      <c r="D586" s="3"/>
      <c r="E586" s="3"/>
      <c r="F586" s="33">
        <v>139</v>
      </c>
      <c r="G586" s="33">
        <v>142</v>
      </c>
    </row>
    <row r="587" spans="1:22" x14ac:dyDescent="0.25">
      <c r="D587" s="3"/>
      <c r="E587" s="3"/>
      <c r="F587" s="33">
        <v>17.375</v>
      </c>
      <c r="G587" s="33">
        <v>17.75</v>
      </c>
      <c r="U587" s="3"/>
      <c r="V587" s="3"/>
    </row>
    <row r="588" spans="1:22" x14ac:dyDescent="0.25">
      <c r="D588" s="3"/>
      <c r="E588" s="3"/>
      <c r="F588" s="33" t="s">
        <v>146</v>
      </c>
      <c r="G588" s="33" t="s">
        <v>144</v>
      </c>
      <c r="U588" s="3"/>
      <c r="V588" s="3"/>
    </row>
    <row r="589" spans="1:22" x14ac:dyDescent="0.25">
      <c r="A589" s="14"/>
      <c r="B589" s="14"/>
      <c r="C589" s="14"/>
      <c r="D589" s="15"/>
      <c r="E589" s="15"/>
      <c r="F589" s="15"/>
      <c r="G589" s="15"/>
      <c r="U589" s="3"/>
      <c r="V589" s="3"/>
    </row>
    <row r="590" spans="1:22" x14ac:dyDescent="0.25">
      <c r="A590" s="8">
        <v>42154</v>
      </c>
      <c r="B590" s="8" t="s">
        <v>123</v>
      </c>
      <c r="C590" s="8" t="s">
        <v>5</v>
      </c>
      <c r="D590">
        <v>11</v>
      </c>
      <c r="E590">
        <v>7</v>
      </c>
      <c r="F590" s="33">
        <v>26</v>
      </c>
      <c r="G590" s="33">
        <v>11</v>
      </c>
      <c r="J590" s="10">
        <f>A590</f>
        <v>42154</v>
      </c>
      <c r="K590" s="28" t="str">
        <f>B590</f>
        <v>15150</v>
      </c>
      <c r="L590" s="28" t="str">
        <f>C590</f>
        <v>A</v>
      </c>
      <c r="M590" s="28">
        <f>D590</f>
        <v>11</v>
      </c>
      <c r="N590" s="28">
        <f>E590</f>
        <v>7</v>
      </c>
      <c r="O590" s="28" t="str">
        <f>F600</f>
        <v>s</v>
      </c>
      <c r="P590" s="28">
        <f>F598</f>
        <v>199</v>
      </c>
      <c r="Q590" s="28">
        <f>F599</f>
        <v>24.875</v>
      </c>
    </row>
    <row r="591" spans="1:22" x14ac:dyDescent="0.25">
      <c r="D591" s="3"/>
      <c r="E591" s="3"/>
      <c r="F591" s="33">
        <v>25</v>
      </c>
      <c r="G591" s="33">
        <v>12</v>
      </c>
      <c r="J591" s="10">
        <f>A590</f>
        <v>42154</v>
      </c>
      <c r="K591" s="28" t="str">
        <f>B590</f>
        <v>15150</v>
      </c>
      <c r="L591" s="28" t="str">
        <f>C590</f>
        <v>A</v>
      </c>
      <c r="M591" s="28">
        <f>D590</f>
        <v>11</v>
      </c>
      <c r="N591" s="28">
        <f>E590</f>
        <v>7</v>
      </c>
      <c r="O591" s="28" t="str">
        <f>G600</f>
        <v>n</v>
      </c>
      <c r="P591" s="28">
        <f>G598</f>
        <v>82</v>
      </c>
      <c r="Q591" s="28">
        <f>G599</f>
        <v>10.25</v>
      </c>
    </row>
    <row r="592" spans="1:22" x14ac:dyDescent="0.25">
      <c r="D592" s="3"/>
      <c r="E592" s="3"/>
      <c r="F592" s="33">
        <v>24</v>
      </c>
      <c r="G592" s="33">
        <v>11</v>
      </c>
    </row>
    <row r="593" spans="1:22" x14ac:dyDescent="0.25">
      <c r="D593" s="3"/>
      <c r="E593" s="3"/>
      <c r="F593" s="33">
        <v>25</v>
      </c>
      <c r="G593" s="33">
        <v>10</v>
      </c>
    </row>
    <row r="594" spans="1:22" x14ac:dyDescent="0.25">
      <c r="D594" s="3"/>
      <c r="E594" s="3"/>
      <c r="F594" s="33">
        <v>25</v>
      </c>
      <c r="G594" s="33">
        <v>10</v>
      </c>
    </row>
    <row r="595" spans="1:22" x14ac:dyDescent="0.25">
      <c r="D595" s="3"/>
      <c r="E595" s="3"/>
      <c r="F595" s="33">
        <v>23</v>
      </c>
      <c r="G595" s="33">
        <v>9</v>
      </c>
    </row>
    <row r="596" spans="1:22" x14ac:dyDescent="0.25">
      <c r="D596" s="3"/>
      <c r="E596" s="3"/>
      <c r="F596" s="33">
        <v>25</v>
      </c>
      <c r="G596" s="33">
        <v>10</v>
      </c>
    </row>
    <row r="597" spans="1:22" x14ac:dyDescent="0.25">
      <c r="D597" s="3"/>
      <c r="E597" s="3"/>
      <c r="F597" s="12">
        <v>26</v>
      </c>
      <c r="G597" s="12">
        <v>9</v>
      </c>
    </row>
    <row r="598" spans="1:22" x14ac:dyDescent="0.25">
      <c r="D598" s="3"/>
      <c r="E598" s="3"/>
      <c r="F598" s="33">
        <v>199</v>
      </c>
      <c r="G598" s="33">
        <v>82</v>
      </c>
    </row>
    <row r="599" spans="1:22" x14ac:dyDescent="0.25">
      <c r="D599" s="3"/>
      <c r="E599" s="3"/>
      <c r="F599" s="33">
        <v>24.875</v>
      </c>
      <c r="G599" s="33">
        <v>10.25</v>
      </c>
      <c r="U599" s="3"/>
      <c r="V599" s="3"/>
    </row>
    <row r="600" spans="1:22" x14ac:dyDescent="0.25">
      <c r="D600" s="3"/>
      <c r="E600" s="3"/>
      <c r="F600" s="33" t="s">
        <v>108</v>
      </c>
      <c r="G600" s="33" t="s">
        <v>141</v>
      </c>
    </row>
    <row r="601" spans="1:22" x14ac:dyDescent="0.25">
      <c r="A601" s="14"/>
      <c r="B601" s="14"/>
      <c r="C601" s="14"/>
      <c r="D601" s="15"/>
      <c r="E601" s="15"/>
      <c r="F601" s="15"/>
      <c r="G601" s="15"/>
      <c r="U601" s="3"/>
      <c r="V601" s="3"/>
    </row>
    <row r="602" spans="1:22" x14ac:dyDescent="0.25">
      <c r="A602" s="8">
        <v>42154</v>
      </c>
      <c r="B602" s="8" t="s">
        <v>123</v>
      </c>
      <c r="C602" s="8" t="s">
        <v>5</v>
      </c>
      <c r="D602">
        <v>12</v>
      </c>
      <c r="E602">
        <v>3</v>
      </c>
      <c r="F602" s="33">
        <v>11</v>
      </c>
      <c r="G602" s="33">
        <v>15</v>
      </c>
      <c r="J602" s="10">
        <f>A602</f>
        <v>42154</v>
      </c>
      <c r="K602" s="28" t="str">
        <f>B602</f>
        <v>15150</v>
      </c>
      <c r="L602" s="28" t="str">
        <f>C602</f>
        <v>A</v>
      </c>
      <c r="M602" s="28">
        <f>D602</f>
        <v>12</v>
      </c>
      <c r="N602" s="28">
        <f>E602</f>
        <v>3</v>
      </c>
      <c r="O602" s="28" t="str">
        <f>F612</f>
        <v>e</v>
      </c>
      <c r="P602" s="28">
        <f>F610</f>
        <v>89</v>
      </c>
      <c r="Q602" s="28">
        <f>F611</f>
        <v>11.125</v>
      </c>
    </row>
    <row r="603" spans="1:22" x14ac:dyDescent="0.25">
      <c r="D603" s="3"/>
      <c r="E603" s="3"/>
      <c r="F603" s="33">
        <v>16</v>
      </c>
      <c r="G603" s="33">
        <v>16</v>
      </c>
      <c r="J603" s="10">
        <f>A602</f>
        <v>42154</v>
      </c>
      <c r="K603" s="28" t="str">
        <f>B602</f>
        <v>15150</v>
      </c>
      <c r="L603" s="28" t="str">
        <f>C602</f>
        <v>A</v>
      </c>
      <c r="M603" s="28">
        <f>D602</f>
        <v>12</v>
      </c>
      <c r="N603" s="28">
        <f>E602</f>
        <v>3</v>
      </c>
      <c r="O603" s="28" t="str">
        <f>G612</f>
        <v>w</v>
      </c>
      <c r="P603" s="28">
        <f>G610</f>
        <v>113</v>
      </c>
      <c r="Q603" s="28">
        <f>G611</f>
        <v>14.125</v>
      </c>
    </row>
    <row r="604" spans="1:22" x14ac:dyDescent="0.25">
      <c r="D604" s="3"/>
      <c r="E604" s="3"/>
      <c r="F604" s="33">
        <v>10</v>
      </c>
      <c r="G604" s="33">
        <v>16</v>
      </c>
    </row>
    <row r="605" spans="1:22" x14ac:dyDescent="0.25">
      <c r="D605" s="3"/>
      <c r="E605" s="3"/>
      <c r="F605" s="33">
        <v>10</v>
      </c>
      <c r="G605" s="33">
        <v>15</v>
      </c>
    </row>
    <row r="606" spans="1:22" x14ac:dyDescent="0.25">
      <c r="D606" s="3"/>
      <c r="E606" s="3"/>
      <c r="F606" s="33">
        <v>10</v>
      </c>
      <c r="G606" s="33">
        <v>13</v>
      </c>
    </row>
    <row r="607" spans="1:22" x14ac:dyDescent="0.25">
      <c r="D607" s="3"/>
      <c r="E607" s="3"/>
      <c r="F607" s="33">
        <v>11</v>
      </c>
      <c r="G607" s="33">
        <v>12</v>
      </c>
    </row>
    <row r="608" spans="1:22" x14ac:dyDescent="0.25">
      <c r="D608" s="3"/>
      <c r="E608" s="3"/>
      <c r="F608" s="33">
        <v>10</v>
      </c>
      <c r="G608" s="33">
        <v>10</v>
      </c>
    </row>
    <row r="609" spans="1:22" x14ac:dyDescent="0.25">
      <c r="D609" s="3"/>
      <c r="E609" s="3"/>
      <c r="F609" s="12">
        <v>11</v>
      </c>
      <c r="G609" s="12">
        <v>16</v>
      </c>
    </row>
    <row r="610" spans="1:22" x14ac:dyDescent="0.25">
      <c r="D610" s="3"/>
      <c r="E610" s="3"/>
      <c r="F610" s="33">
        <v>89</v>
      </c>
      <c r="G610" s="33">
        <v>113</v>
      </c>
    </row>
    <row r="611" spans="1:22" x14ac:dyDescent="0.25">
      <c r="D611" s="3"/>
      <c r="E611" s="3"/>
      <c r="F611" s="33">
        <v>11.125</v>
      </c>
      <c r="G611" s="33">
        <v>14.125</v>
      </c>
      <c r="U611" s="3"/>
      <c r="V611" s="3"/>
    </row>
    <row r="612" spans="1:22" x14ac:dyDescent="0.25">
      <c r="D612" s="3"/>
      <c r="E612" s="3"/>
      <c r="F612" s="33" t="s">
        <v>144</v>
      </c>
      <c r="G612" s="33" t="s">
        <v>146</v>
      </c>
    </row>
    <row r="613" spans="1:22" x14ac:dyDescent="0.25">
      <c r="A613" s="14"/>
      <c r="B613" s="14"/>
      <c r="C613" s="14"/>
      <c r="D613" s="15"/>
      <c r="E613" s="15"/>
      <c r="F613" s="15"/>
      <c r="G613" s="15"/>
      <c r="U613" s="3"/>
      <c r="V613" s="3"/>
    </row>
    <row r="614" spans="1:22" x14ac:dyDescent="0.25">
      <c r="A614" s="8">
        <v>42154</v>
      </c>
      <c r="B614" s="8" t="s">
        <v>123</v>
      </c>
      <c r="C614" s="8" t="s">
        <v>5</v>
      </c>
      <c r="D614">
        <v>12</v>
      </c>
      <c r="E614">
        <v>4</v>
      </c>
      <c r="F614" s="33">
        <v>7</v>
      </c>
      <c r="G614" s="33">
        <v>16</v>
      </c>
      <c r="J614" s="10">
        <f>A614</f>
        <v>42154</v>
      </c>
      <c r="K614" s="28" t="str">
        <f>B614</f>
        <v>15150</v>
      </c>
      <c r="L614" s="28" t="str">
        <f>C614</f>
        <v>A</v>
      </c>
      <c r="M614" s="28">
        <f>D614</f>
        <v>12</v>
      </c>
      <c r="N614" s="28">
        <f>E614</f>
        <v>4</v>
      </c>
      <c r="O614" s="28" t="str">
        <f>F624</f>
        <v>w</v>
      </c>
      <c r="P614" s="28">
        <f>F622</f>
        <v>83</v>
      </c>
      <c r="Q614" s="28">
        <f>F623</f>
        <v>10.375</v>
      </c>
    </row>
    <row r="615" spans="1:22" x14ac:dyDescent="0.25">
      <c r="D615" s="3"/>
      <c r="E615" s="3"/>
      <c r="F615" s="33">
        <v>12</v>
      </c>
      <c r="G615" s="33">
        <v>14</v>
      </c>
      <c r="J615" s="10">
        <f>A614</f>
        <v>42154</v>
      </c>
      <c r="K615" s="28" t="str">
        <f>B614</f>
        <v>15150</v>
      </c>
      <c r="L615" s="28" t="str">
        <f>C614</f>
        <v>A</v>
      </c>
      <c r="M615" s="28">
        <f>D614</f>
        <v>12</v>
      </c>
      <c r="N615" s="28">
        <f>E614</f>
        <v>4</v>
      </c>
      <c r="O615" s="28" t="str">
        <f>G624</f>
        <v>e</v>
      </c>
      <c r="P615" s="28">
        <f>G622</f>
        <v>124</v>
      </c>
      <c r="Q615" s="28">
        <f>G623</f>
        <v>15.5</v>
      </c>
    </row>
    <row r="616" spans="1:22" x14ac:dyDescent="0.25">
      <c r="D616" s="3"/>
      <c r="E616" s="3"/>
      <c r="F616" s="33">
        <v>11</v>
      </c>
      <c r="G616" s="33">
        <v>12</v>
      </c>
    </row>
    <row r="617" spans="1:22" x14ac:dyDescent="0.25">
      <c r="D617" s="3"/>
      <c r="E617" s="3"/>
      <c r="F617" s="33">
        <v>10</v>
      </c>
      <c r="G617" s="33">
        <v>22</v>
      </c>
    </row>
    <row r="618" spans="1:22" x14ac:dyDescent="0.25">
      <c r="D618" s="3"/>
      <c r="E618" s="3"/>
      <c r="F618" s="33">
        <v>5</v>
      </c>
      <c r="G618" s="33">
        <v>16</v>
      </c>
    </row>
    <row r="619" spans="1:22" x14ac:dyDescent="0.25">
      <c r="D619" s="3"/>
      <c r="E619" s="3"/>
      <c r="F619" s="33">
        <v>13</v>
      </c>
      <c r="G619" s="33">
        <v>21</v>
      </c>
    </row>
    <row r="620" spans="1:22" x14ac:dyDescent="0.25">
      <c r="D620" s="3"/>
      <c r="E620" s="3"/>
      <c r="F620" s="33">
        <v>13</v>
      </c>
      <c r="G620" s="33">
        <v>11</v>
      </c>
    </row>
    <row r="621" spans="1:22" x14ac:dyDescent="0.25">
      <c r="D621" s="3"/>
      <c r="E621" s="3"/>
      <c r="F621" s="12">
        <v>12</v>
      </c>
      <c r="G621" s="12">
        <v>12</v>
      </c>
    </row>
    <row r="622" spans="1:22" x14ac:dyDescent="0.25">
      <c r="D622" s="3"/>
      <c r="E622" s="3"/>
      <c r="F622" s="33">
        <v>83</v>
      </c>
      <c r="G622" s="33">
        <v>124</v>
      </c>
    </row>
    <row r="623" spans="1:22" x14ac:dyDescent="0.25">
      <c r="D623" s="3"/>
      <c r="E623" s="3"/>
      <c r="F623" s="33">
        <v>10.375</v>
      </c>
      <c r="G623" s="33">
        <v>15.5</v>
      </c>
      <c r="U623" s="3"/>
      <c r="V623" s="3"/>
    </row>
    <row r="624" spans="1:22" x14ac:dyDescent="0.25">
      <c r="D624" s="3"/>
      <c r="E624" s="3"/>
      <c r="F624" s="33" t="s">
        <v>146</v>
      </c>
      <c r="G624" s="33" t="s">
        <v>144</v>
      </c>
    </row>
    <row r="625" spans="1:22" x14ac:dyDescent="0.25">
      <c r="A625" s="14"/>
      <c r="B625" s="14"/>
      <c r="C625" s="14"/>
      <c r="D625" s="15"/>
      <c r="E625" s="15"/>
      <c r="F625" s="15"/>
      <c r="G625" s="15"/>
      <c r="U625" s="3"/>
      <c r="V625" s="3"/>
    </row>
    <row r="626" spans="1:22" x14ac:dyDescent="0.25">
      <c r="A626" s="8">
        <v>42154</v>
      </c>
      <c r="B626" s="8" t="s">
        <v>123</v>
      </c>
      <c r="C626" s="8" t="s">
        <v>5</v>
      </c>
      <c r="D626">
        <v>12</v>
      </c>
      <c r="E626">
        <v>8</v>
      </c>
      <c r="F626" s="33">
        <v>21</v>
      </c>
      <c r="G626" s="33">
        <v>19</v>
      </c>
      <c r="J626" s="10">
        <f>A626</f>
        <v>42154</v>
      </c>
      <c r="K626" s="28" t="str">
        <f>B626</f>
        <v>15150</v>
      </c>
      <c r="L626" s="28" t="str">
        <f>C626</f>
        <v>A</v>
      </c>
      <c r="M626" s="28">
        <f>D626</f>
        <v>12</v>
      </c>
      <c r="N626" s="28">
        <f>E626</f>
        <v>8</v>
      </c>
      <c r="O626" s="28" t="str">
        <f>F636</f>
        <v>w</v>
      </c>
      <c r="P626" s="28">
        <f>F634</f>
        <v>166</v>
      </c>
      <c r="Q626" s="28">
        <f>F635</f>
        <v>20.75</v>
      </c>
    </row>
    <row r="627" spans="1:22" x14ac:dyDescent="0.25">
      <c r="D627" s="3"/>
      <c r="E627" s="3"/>
      <c r="F627" s="33">
        <v>22</v>
      </c>
      <c r="G627" s="33">
        <v>18</v>
      </c>
      <c r="J627" s="10">
        <f>A626</f>
        <v>42154</v>
      </c>
      <c r="K627" s="28" t="str">
        <f>B626</f>
        <v>15150</v>
      </c>
      <c r="L627" s="28" t="str">
        <f>C626</f>
        <v>A</v>
      </c>
      <c r="M627" s="28">
        <f>D626</f>
        <v>12</v>
      </c>
      <c r="N627" s="28">
        <f>E626</f>
        <v>8</v>
      </c>
      <c r="O627" s="28" t="str">
        <f>G636</f>
        <v>e</v>
      </c>
      <c r="P627" s="28">
        <f>G634</f>
        <v>125</v>
      </c>
      <c r="Q627" s="28">
        <f>G635</f>
        <v>15.625</v>
      </c>
    </row>
    <row r="628" spans="1:22" x14ac:dyDescent="0.25">
      <c r="D628" s="3"/>
      <c r="E628" s="3"/>
      <c r="F628" s="33">
        <v>27</v>
      </c>
      <c r="G628" s="33">
        <v>17</v>
      </c>
    </row>
    <row r="629" spans="1:22" x14ac:dyDescent="0.25">
      <c r="D629" s="3"/>
      <c r="E629" s="3"/>
      <c r="F629" s="33">
        <v>22</v>
      </c>
      <c r="G629" s="33">
        <v>10</v>
      </c>
    </row>
    <row r="630" spans="1:22" x14ac:dyDescent="0.25">
      <c r="D630" s="3"/>
      <c r="E630" s="3"/>
      <c r="F630" s="33">
        <v>20</v>
      </c>
      <c r="G630" s="33">
        <v>16</v>
      </c>
    </row>
    <row r="631" spans="1:22" x14ac:dyDescent="0.25">
      <c r="D631" s="3"/>
      <c r="E631" s="3"/>
      <c r="F631" s="33">
        <v>19</v>
      </c>
      <c r="G631" s="33">
        <v>15</v>
      </c>
    </row>
    <row r="632" spans="1:22" x14ac:dyDescent="0.25">
      <c r="D632" s="3"/>
      <c r="E632" s="3"/>
      <c r="F632" s="33">
        <v>18</v>
      </c>
      <c r="G632" s="33">
        <v>16</v>
      </c>
    </row>
    <row r="633" spans="1:22" x14ac:dyDescent="0.25">
      <c r="D633" s="3"/>
      <c r="E633" s="3"/>
      <c r="F633" s="12">
        <v>17</v>
      </c>
      <c r="G633" s="12">
        <v>14</v>
      </c>
    </row>
    <row r="634" spans="1:22" x14ac:dyDescent="0.25">
      <c r="D634" s="3"/>
      <c r="E634" s="3"/>
      <c r="F634" s="33">
        <v>166</v>
      </c>
      <c r="G634" s="33">
        <v>125</v>
      </c>
    </row>
    <row r="635" spans="1:22" x14ac:dyDescent="0.25">
      <c r="D635" s="3"/>
      <c r="E635" s="3"/>
      <c r="F635" s="33">
        <v>20.75</v>
      </c>
      <c r="G635" s="33">
        <v>15.625</v>
      </c>
      <c r="U635" s="3"/>
      <c r="V635" s="3"/>
    </row>
    <row r="636" spans="1:22" x14ac:dyDescent="0.25">
      <c r="D636" s="3"/>
      <c r="E636" s="3"/>
      <c r="F636" s="33" t="s">
        <v>146</v>
      </c>
      <c r="G636" s="33" t="s">
        <v>144</v>
      </c>
    </row>
    <row r="637" spans="1:22" x14ac:dyDescent="0.25">
      <c r="A637" s="14"/>
      <c r="B637" s="14"/>
      <c r="C637" s="14"/>
      <c r="D637" s="15"/>
      <c r="E637" s="15"/>
      <c r="F637" s="15"/>
      <c r="G637" s="15"/>
      <c r="U637" s="3"/>
      <c r="V637" s="3"/>
    </row>
    <row r="638" spans="1:22" x14ac:dyDescent="0.25">
      <c r="A638" s="8">
        <v>42154</v>
      </c>
      <c r="B638" s="8" t="s">
        <v>123</v>
      </c>
      <c r="C638" s="8" t="s">
        <v>5</v>
      </c>
      <c r="D638">
        <v>13</v>
      </c>
      <c r="E638">
        <v>1</v>
      </c>
      <c r="F638" s="33">
        <v>12</v>
      </c>
      <c r="G638" s="33">
        <v>11</v>
      </c>
      <c r="J638" s="10">
        <f>A638</f>
        <v>42154</v>
      </c>
      <c r="K638" s="28" t="str">
        <f>B638</f>
        <v>15150</v>
      </c>
      <c r="L638" s="28" t="str">
        <f>C638</f>
        <v>A</v>
      </c>
      <c r="M638" s="28">
        <f>D638</f>
        <v>13</v>
      </c>
      <c r="N638" s="28">
        <f>E638</f>
        <v>1</v>
      </c>
      <c r="O638" s="28" t="str">
        <f>F648</f>
        <v>s</v>
      </c>
      <c r="P638" s="28">
        <f>F646</f>
        <v>81</v>
      </c>
      <c r="Q638" s="28">
        <f>F647</f>
        <v>10.125</v>
      </c>
    </row>
    <row r="639" spans="1:22" x14ac:dyDescent="0.25">
      <c r="D639" s="3"/>
      <c r="E639" s="3"/>
      <c r="F639" s="33">
        <v>11</v>
      </c>
      <c r="G639" s="33">
        <v>10</v>
      </c>
      <c r="J639" s="10">
        <f>A638</f>
        <v>42154</v>
      </c>
      <c r="K639" s="28" t="str">
        <f>B638</f>
        <v>15150</v>
      </c>
      <c r="L639" s="28" t="str">
        <f>C638</f>
        <v>A</v>
      </c>
      <c r="M639" s="28">
        <f>D638</f>
        <v>13</v>
      </c>
      <c r="N639" s="28">
        <f>E638</f>
        <v>1</v>
      </c>
      <c r="O639" s="28" t="str">
        <f>G648</f>
        <v>n</v>
      </c>
      <c r="P639" s="28">
        <f>G646</f>
        <v>91</v>
      </c>
      <c r="Q639" s="28">
        <f>G647</f>
        <v>11.375</v>
      </c>
    </row>
    <row r="640" spans="1:22" x14ac:dyDescent="0.25">
      <c r="D640" s="3"/>
      <c r="E640" s="3"/>
      <c r="F640" s="33">
        <v>10</v>
      </c>
      <c r="G640" s="33">
        <v>12</v>
      </c>
    </row>
    <row r="641" spans="1:22" x14ac:dyDescent="0.25">
      <c r="D641" s="3"/>
      <c r="E641" s="3"/>
      <c r="F641" s="33">
        <v>10</v>
      </c>
      <c r="G641" s="33">
        <v>10</v>
      </c>
    </row>
    <row r="642" spans="1:22" x14ac:dyDescent="0.25">
      <c r="D642" s="3"/>
      <c r="E642" s="3"/>
      <c r="F642" s="33">
        <v>9</v>
      </c>
      <c r="G642" s="33">
        <v>12</v>
      </c>
    </row>
    <row r="643" spans="1:22" x14ac:dyDescent="0.25">
      <c r="D643" s="3"/>
      <c r="E643" s="3"/>
      <c r="F643" s="33">
        <v>9</v>
      </c>
      <c r="G643" s="33">
        <v>13</v>
      </c>
    </row>
    <row r="644" spans="1:22" x14ac:dyDescent="0.25">
      <c r="D644" s="3"/>
      <c r="E644" s="3"/>
      <c r="F644" s="33">
        <v>10</v>
      </c>
      <c r="G644" s="33">
        <v>12</v>
      </c>
    </row>
    <row r="645" spans="1:22" x14ac:dyDescent="0.25">
      <c r="D645" s="3"/>
      <c r="E645" s="3"/>
      <c r="F645" s="12">
        <v>10</v>
      </c>
      <c r="G645" s="12">
        <v>11</v>
      </c>
    </row>
    <row r="646" spans="1:22" x14ac:dyDescent="0.25">
      <c r="D646" s="3"/>
      <c r="E646" s="3"/>
      <c r="F646" s="33">
        <v>81</v>
      </c>
      <c r="G646" s="33">
        <v>91</v>
      </c>
    </row>
    <row r="647" spans="1:22" x14ac:dyDescent="0.25">
      <c r="D647" s="3"/>
      <c r="E647" s="3"/>
      <c r="F647" s="33">
        <v>10.125</v>
      </c>
      <c r="G647" s="33">
        <v>11.375</v>
      </c>
      <c r="U647" s="3"/>
      <c r="V647" s="3"/>
    </row>
    <row r="648" spans="1:22" x14ac:dyDescent="0.25">
      <c r="D648" s="3"/>
      <c r="E648" s="3"/>
      <c r="F648" s="33" t="s">
        <v>108</v>
      </c>
      <c r="G648" s="33" t="s">
        <v>141</v>
      </c>
    </row>
    <row r="649" spans="1:22" x14ac:dyDescent="0.25">
      <c r="A649" s="14"/>
      <c r="B649" s="14"/>
      <c r="C649" s="14"/>
      <c r="D649" s="15"/>
      <c r="E649" s="15"/>
      <c r="F649" s="15"/>
      <c r="G649" s="15"/>
      <c r="U649" s="3"/>
      <c r="V649" s="3"/>
    </row>
    <row r="650" spans="1:22" x14ac:dyDescent="0.25">
      <c r="A650" s="8">
        <v>42154</v>
      </c>
      <c r="B650" s="8" t="s">
        <v>123</v>
      </c>
      <c r="C650" s="8" t="s">
        <v>5</v>
      </c>
      <c r="D650">
        <v>13</v>
      </c>
      <c r="E650">
        <v>5</v>
      </c>
      <c r="F650" s="33">
        <v>15</v>
      </c>
      <c r="G650" s="33">
        <v>13</v>
      </c>
      <c r="J650" s="10">
        <f>A650</f>
        <v>42154</v>
      </c>
      <c r="K650" s="28" t="str">
        <f>B650</f>
        <v>15150</v>
      </c>
      <c r="L650" s="28" t="str">
        <f>C650</f>
        <v>A</v>
      </c>
      <c r="M650" s="28">
        <f>D650</f>
        <v>13</v>
      </c>
      <c r="N650" s="28">
        <f>E650</f>
        <v>5</v>
      </c>
      <c r="O650" s="28" t="str">
        <f>F660</f>
        <v>w</v>
      </c>
      <c r="P650" s="28">
        <f>F658</f>
        <v>120</v>
      </c>
      <c r="Q650" s="28">
        <f>F659</f>
        <v>15</v>
      </c>
    </row>
    <row r="651" spans="1:22" x14ac:dyDescent="0.25">
      <c r="D651" s="3"/>
      <c r="E651" s="3"/>
      <c r="F651" s="33">
        <v>14</v>
      </c>
      <c r="G651" s="33">
        <v>14</v>
      </c>
      <c r="J651" s="10">
        <f>A650</f>
        <v>42154</v>
      </c>
      <c r="K651" s="28" t="str">
        <f>B650</f>
        <v>15150</v>
      </c>
      <c r="L651" s="28" t="str">
        <f>C650</f>
        <v>A</v>
      </c>
      <c r="M651" s="28">
        <f>D650</f>
        <v>13</v>
      </c>
      <c r="N651" s="28">
        <f>E650</f>
        <v>5</v>
      </c>
      <c r="O651" s="28" t="str">
        <f>G660</f>
        <v>e</v>
      </c>
      <c r="P651" s="28">
        <f>G658</f>
        <v>116</v>
      </c>
      <c r="Q651" s="28">
        <f>G659</f>
        <v>14.5</v>
      </c>
    </row>
    <row r="652" spans="1:22" x14ac:dyDescent="0.25">
      <c r="D652" s="3"/>
      <c r="E652" s="3"/>
      <c r="F652" s="33">
        <v>15</v>
      </c>
      <c r="G652" s="33">
        <v>16</v>
      </c>
    </row>
    <row r="653" spans="1:22" x14ac:dyDescent="0.25">
      <c r="D653" s="3"/>
      <c r="E653" s="3"/>
      <c r="F653" s="33">
        <v>14</v>
      </c>
      <c r="G653" s="33">
        <v>15</v>
      </c>
    </row>
    <row r="654" spans="1:22" x14ac:dyDescent="0.25">
      <c r="D654" s="3"/>
      <c r="E654" s="3"/>
      <c r="F654" s="33">
        <v>15</v>
      </c>
      <c r="G654" s="33">
        <v>13</v>
      </c>
    </row>
    <row r="655" spans="1:22" x14ac:dyDescent="0.25">
      <c r="D655" s="3"/>
      <c r="E655" s="3"/>
      <c r="F655" s="33">
        <v>16</v>
      </c>
      <c r="G655" s="33">
        <v>14</v>
      </c>
    </row>
    <row r="656" spans="1:22" x14ac:dyDescent="0.25">
      <c r="D656" s="3"/>
      <c r="E656" s="3"/>
      <c r="F656" s="33">
        <v>17</v>
      </c>
      <c r="G656" s="33">
        <v>16</v>
      </c>
    </row>
    <row r="657" spans="1:22" x14ac:dyDescent="0.25">
      <c r="D657" s="3"/>
      <c r="E657" s="3"/>
      <c r="F657" s="12">
        <v>14</v>
      </c>
      <c r="G657" s="12">
        <v>15</v>
      </c>
    </row>
    <row r="658" spans="1:22" x14ac:dyDescent="0.25">
      <c r="D658" s="3"/>
      <c r="E658" s="3"/>
      <c r="F658" s="33">
        <v>120</v>
      </c>
      <c r="G658" s="33">
        <v>116</v>
      </c>
    </row>
    <row r="659" spans="1:22" x14ac:dyDescent="0.25">
      <c r="D659" s="3"/>
      <c r="E659" s="3"/>
      <c r="F659" s="33">
        <v>15</v>
      </c>
      <c r="G659" s="33">
        <v>14.5</v>
      </c>
      <c r="U659" s="3"/>
      <c r="V659" s="3"/>
    </row>
    <row r="660" spans="1:22" x14ac:dyDescent="0.25">
      <c r="D660" s="3"/>
      <c r="E660" s="3"/>
      <c r="F660" s="33" t="s">
        <v>146</v>
      </c>
      <c r="G660" s="33" t="s">
        <v>144</v>
      </c>
    </row>
    <row r="661" spans="1:22" x14ac:dyDescent="0.25">
      <c r="A661" s="14"/>
      <c r="B661" s="14"/>
      <c r="C661" s="14"/>
      <c r="D661" s="15"/>
      <c r="E661" s="15"/>
      <c r="F661" s="15"/>
      <c r="G661" s="15"/>
      <c r="U661" s="3"/>
      <c r="V661" s="3"/>
    </row>
    <row r="662" spans="1:22" x14ac:dyDescent="0.25">
      <c r="A662" s="8">
        <v>42154</v>
      </c>
      <c r="B662" s="8" t="s">
        <v>123</v>
      </c>
      <c r="C662" s="8" t="s">
        <v>5</v>
      </c>
      <c r="D662">
        <v>13</v>
      </c>
      <c r="E662">
        <v>7</v>
      </c>
      <c r="F662" s="33">
        <v>25</v>
      </c>
      <c r="G662" s="33">
        <v>13</v>
      </c>
      <c r="J662" s="10">
        <f>A662</f>
        <v>42154</v>
      </c>
      <c r="K662" s="28" t="str">
        <f>B662</f>
        <v>15150</v>
      </c>
      <c r="L662" s="28" t="str">
        <f>C662</f>
        <v>A</v>
      </c>
      <c r="M662" s="28">
        <f>D662</f>
        <v>13</v>
      </c>
      <c r="N662" s="28">
        <f>E662</f>
        <v>7</v>
      </c>
      <c r="O662" s="28" t="str">
        <f>F672</f>
        <v>w</v>
      </c>
      <c r="P662" s="28">
        <f>F670</f>
        <v>202</v>
      </c>
      <c r="Q662" s="28">
        <f>F671</f>
        <v>25.25</v>
      </c>
    </row>
    <row r="663" spans="1:22" x14ac:dyDescent="0.25">
      <c r="F663" s="33">
        <v>25</v>
      </c>
      <c r="G663" s="33">
        <v>14</v>
      </c>
      <c r="J663" s="10">
        <f>A662</f>
        <v>42154</v>
      </c>
      <c r="K663" s="28" t="str">
        <f>B662</f>
        <v>15150</v>
      </c>
      <c r="L663" s="28" t="str">
        <f>C662</f>
        <v>A</v>
      </c>
      <c r="M663" s="28">
        <f>D662</f>
        <v>13</v>
      </c>
      <c r="N663" s="28">
        <f>E662</f>
        <v>7</v>
      </c>
      <c r="O663" s="28" t="str">
        <f>G672</f>
        <v>e</v>
      </c>
      <c r="P663" s="28">
        <f>G670</f>
        <v>116</v>
      </c>
      <c r="Q663" s="28">
        <f>G671</f>
        <v>14.5</v>
      </c>
    </row>
    <row r="664" spans="1:22" x14ac:dyDescent="0.25">
      <c r="F664" s="33">
        <v>24</v>
      </c>
      <c r="G664" s="33">
        <v>16</v>
      </c>
    </row>
    <row r="665" spans="1:22" x14ac:dyDescent="0.25">
      <c r="F665" s="33">
        <v>27</v>
      </c>
      <c r="G665" s="33">
        <v>15</v>
      </c>
    </row>
    <row r="666" spans="1:22" x14ac:dyDescent="0.25">
      <c r="F666" s="33">
        <v>25</v>
      </c>
      <c r="G666" s="33">
        <v>13</v>
      </c>
    </row>
    <row r="667" spans="1:22" x14ac:dyDescent="0.25">
      <c r="F667" s="33">
        <v>25</v>
      </c>
      <c r="G667" s="33">
        <v>14</v>
      </c>
    </row>
    <row r="668" spans="1:22" x14ac:dyDescent="0.25">
      <c r="F668" s="33">
        <v>24</v>
      </c>
      <c r="G668" s="33">
        <v>15</v>
      </c>
    </row>
    <row r="669" spans="1:22" x14ac:dyDescent="0.25">
      <c r="F669" s="12">
        <v>27</v>
      </c>
      <c r="G669" s="12">
        <v>16</v>
      </c>
    </row>
    <row r="670" spans="1:22" x14ac:dyDescent="0.25">
      <c r="F670" s="33">
        <v>202</v>
      </c>
      <c r="G670" s="33">
        <v>116</v>
      </c>
    </row>
    <row r="671" spans="1:22" x14ac:dyDescent="0.25">
      <c r="F671" s="33">
        <v>25.25</v>
      </c>
      <c r="G671" s="33">
        <v>14.5</v>
      </c>
    </row>
    <row r="672" spans="1:22" x14ac:dyDescent="0.25">
      <c r="F672" s="33" t="s">
        <v>146</v>
      </c>
      <c r="G672" s="33" t="s">
        <v>144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Generalhabitat</vt:lpstr>
      <vt:lpstr>Quadrat</vt:lpstr>
      <vt:lpstr>Robel_ave</vt:lpstr>
      <vt:lpstr>Robel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Moore, Amanda</cp:lastModifiedBy>
  <dcterms:created xsi:type="dcterms:W3CDTF">2015-10-13T19:07:15Z</dcterms:created>
  <dcterms:modified xsi:type="dcterms:W3CDTF">2016-06-30T18:15:26Z</dcterms:modified>
</cp:coreProperties>
</file>